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__DRs\CA\CA R.18-10-007 Wildfire Mitigation\Data Resp\2020 SDR\"/>
    </mc:Choice>
  </mc:AlternateContent>
  <bookViews>
    <workbookView xWindow="0" yWindow="0" windowWidth="28800" windowHeight="12135" firstSheet="8" activeTab="14"/>
  </bookViews>
  <sheets>
    <sheet name="RFW Day Circuit Miles for Norm" sheetId="16" state="hidden" r:id="rId1"/>
    <sheet name="Table 1" sheetId="2" r:id="rId2"/>
    <sheet name="Table 2" sheetId="3" r:id="rId3"/>
    <sheet name="Table 3" sheetId="4" r:id="rId4"/>
    <sheet name="Table 4.1" sheetId="17" r:id="rId5"/>
    <sheet name="Table 4.2" sheetId="18" r:id="rId6"/>
    <sheet name="Table 5" sheetId="6" r:id="rId7"/>
    <sheet name="Table 6" sheetId="7" r:id="rId8"/>
    <sheet name="Table 7" sheetId="14" r:id="rId9"/>
    <sheet name="Table 8" sheetId="15" r:id="rId10"/>
    <sheet name="Table 9" sheetId="8" r:id="rId11"/>
    <sheet name="Table 10" sheetId="9" r:id="rId12"/>
    <sheet name="Table 11" sheetId="10" r:id="rId13"/>
    <sheet name="Table 12" sheetId="11" r:id="rId14"/>
    <sheet name="Table 13" sheetId="12" r:id="rId15"/>
  </sheets>
  <definedNames>
    <definedName name="_xlnm._FilterDatabase" localSheetId="4" hidden="1">'Table 4.1'!$A$4:$W$18</definedName>
    <definedName name="_xlnm._FilterDatabase" localSheetId="5" hidden="1">'Table 4.2'!$A$4:$W$360</definedName>
    <definedName name="_xlnm.Print_Area" localSheetId="1">'Table 1'!$A$2:$I$10</definedName>
    <definedName name="_xlnm.Print_Area" localSheetId="11">'Table 10'!$A$1:$F$19</definedName>
    <definedName name="_xlnm.Print_Area" localSheetId="12">'Table 11'!$A$1:$E$20</definedName>
    <definedName name="_xlnm.Print_Area" localSheetId="13">'Table 12'!$A$1:$K$17</definedName>
    <definedName name="_xlnm.Print_Area" localSheetId="14">'Table 13'!$A$1:$K$9</definedName>
    <definedName name="_xlnm.Print_Area" localSheetId="2">'Table 2'!$A$1:$J$32</definedName>
    <definedName name="_xlnm.Print_Area" localSheetId="3">'Table 3'!$A$1:$D$9</definedName>
    <definedName name="_xlnm.Print_Area" localSheetId="4">'Table 4.1'!$A$1:$W$18</definedName>
    <definedName name="_xlnm.Print_Area" localSheetId="5">'Table 4.2'!$A$1:$W$360</definedName>
    <definedName name="_xlnm.Print_Area" localSheetId="6">'Table 5'!$A$1:$T$22</definedName>
    <definedName name="_xlnm.Print_Area" localSheetId="7">'Table 6'!$A$1:$S$25</definedName>
    <definedName name="_xlnm.Print_Area" localSheetId="8">'Table 7'!$A$1:$M$26</definedName>
    <definedName name="_xlnm.Print_Area" localSheetId="9">'Table 8'!$A$1:$M$27</definedName>
    <definedName name="_xlnm.Print_Area" localSheetId="10">'Table 9'!$A$1:$J$18</definedName>
    <definedName name="_xlnm.Print_Titles" localSheetId="1">'Table 1'!$2:$4</definedName>
    <definedName name="_xlnm.Print_Titles" localSheetId="2">'Table 2'!$2:$4</definedName>
    <definedName name="_xlnm.Print_Titles" localSheetId="5">'Table 4.2'!$2:$4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 l="1"/>
  <c r="G5" i="8" l="1"/>
  <c r="C8" i="4"/>
  <c r="B8" i="4"/>
  <c r="E10" i="3" l="1"/>
  <c r="F10" i="3"/>
  <c r="G10" i="3"/>
  <c r="H10" i="3"/>
  <c r="D10" i="3"/>
</calcChain>
</file>

<file path=xl/sharedStrings.xml><?xml version="1.0" encoding="utf-8"?>
<sst xmlns="http://schemas.openxmlformats.org/spreadsheetml/2006/main" count="7102" uniqueCount="634">
  <si>
    <t>Table 7</t>
  </si>
  <si>
    <t>Extreme weather prediction accuracy</t>
  </si>
  <si>
    <t>#</t>
  </si>
  <si>
    <t>Progress metric name</t>
  </si>
  <si>
    <t>Annual Performance</t>
  </si>
  <si>
    <t>Unit(s)</t>
  </si>
  <si>
    <t>Comments</t>
  </si>
  <si>
    <t xml:space="preserve">Equipment operating load above nameplate capacity </t>
  </si>
  <si>
    <t xml:space="preserve">Risk-spend efficiency of resources deployed towards wildfire mitigation efforts </t>
  </si>
  <si>
    <t xml:space="preserve">Extent of hardening across grid </t>
  </si>
  <si>
    <t xml:space="preserve">Percent of all grid assets in HFTD areas using proven and demonstrated wildfire-resistant equipment  </t>
  </si>
  <si>
    <t xml:space="preserve">Community engagement activity and effectiveness </t>
  </si>
  <si>
    <t xml:space="preserve">Emergency planning and preparedness </t>
  </si>
  <si>
    <t xml:space="preserve">Number of emergency response deficiencies reported by Cal OES, suppression agencies, and other emergency response personnel when plans tested or activated </t>
  </si>
  <si>
    <r>
      <t xml:space="preserve">Percentage of total PSPS predictions that are false positives (where the utility’s situational awareness indicates that the upcoming risk level will exceed the threshold for PSPS, but it eventually does not do so) or false negatives (where the utility’s situational awareness indicates that the upcoming risk level will not exceed the threshold for PSPS, but it eventually </t>
    </r>
    <r>
      <rPr>
        <i/>
        <sz val="11"/>
        <color theme="1"/>
        <rFont val="Calibri"/>
        <family val="2"/>
        <scheme val="minor"/>
      </rPr>
      <t xml:space="preserve">does </t>
    </r>
    <r>
      <rPr>
        <sz val="11"/>
        <color theme="1"/>
        <rFont val="Calibri"/>
        <family val="2"/>
        <scheme val="minor"/>
      </rPr>
      <t>do so) 2 days before a potential PSPS event</t>
    </r>
  </si>
  <si>
    <t xml:space="preserve">Number of circuit hours operated above nameplate capacity in HFTD areas 
Average % above nameplate capacity when equipment operated above nameplate capacity in HFTD areas </t>
  </si>
  <si>
    <t xml:space="preserve">Table 1:  Recent performance on progress metrics, last 5 years </t>
  </si>
  <si>
    <t xml:space="preserve">Table 2: Recent performance on outcome metrics, last 5 years </t>
  </si>
  <si>
    <t>Metric Type</t>
  </si>
  <si>
    <t>Outcome metric name</t>
  </si>
  <si>
    <t>Annual performance</t>
  </si>
  <si>
    <t>1. Risk spend efficiency of WMP programs</t>
  </si>
  <si>
    <t>1.a.</t>
  </si>
  <si>
    <t>1.b.</t>
  </si>
  <si>
    <t>2.  Customer hours of PSPS based on stress test conditions</t>
  </si>
  <si>
    <t>2.a.</t>
  </si>
  <si>
    <t>2.b</t>
  </si>
  <si>
    <t xml:space="preserve">Average risk spend efficiency of all WMP programs being undertaken by utility </t>
  </si>
  <si>
    <t xml:space="preserve">Average risk spend efficiency of wildfire-only WMP programs being undertaken by utility </t>
  </si>
  <si>
    <t xml:space="preserve">Percent of customers experiencing PSPS given 95th percentile fire weather conditions along entire grid using utility PSPS decision protocols </t>
  </si>
  <si>
    <t xml:space="preserve">Percent of customers experiencing PSPS given 99th percentile fire weather conditions along entire grid using utility PSPS decision protocols </t>
  </si>
  <si>
    <t>3.a.</t>
  </si>
  <si>
    <t>3.b.</t>
  </si>
  <si>
    <t>3.c.</t>
  </si>
  <si>
    <t>3. Electricity cost to ratepayers</t>
  </si>
  <si>
    <t xml:space="preserve">Increase in electric costs to ratepayer due to wildfire mitigation activities (total) </t>
  </si>
  <si>
    <t xml:space="preserve">Increase in electric costs to ratepayer due to wildfires (normalized) </t>
  </si>
  <si>
    <t>Increase in electric costs to ratepayer due to wildfires (total)</t>
  </si>
  <si>
    <t xml:space="preserve">Incremental cost per grid-wide 1% reduction in utility ignition risk in HFTD areas </t>
  </si>
  <si>
    <t>Percent of all customers</t>
  </si>
  <si>
    <t>Dollar value rates increase attributable to wildfires per year</t>
  </si>
  <si>
    <t>Dollar value rates increase attributable to wildfires per RFW circuit mile per year</t>
  </si>
  <si>
    <t>Dollar value rates increase attributable to WMPs per year</t>
  </si>
  <si>
    <t>4.a.</t>
  </si>
  <si>
    <t xml:space="preserve">Electricity procured from renewable sources </t>
  </si>
  <si>
    <t xml:space="preserve">Percentage of total electricity procured per year </t>
  </si>
  <si>
    <t>5.a.</t>
  </si>
  <si>
    <t>5.b.</t>
  </si>
  <si>
    <t>5.c.</t>
  </si>
  <si>
    <t>5.c.i.</t>
  </si>
  <si>
    <t>5.c.ii.</t>
  </si>
  <si>
    <t>5.c.iii.</t>
  </si>
  <si>
    <t>5.d.</t>
  </si>
  <si>
    <t>5.d.i.</t>
  </si>
  <si>
    <t>5.d.ii.</t>
  </si>
  <si>
    <t>5.d.iii.</t>
  </si>
  <si>
    <t>5.e.</t>
  </si>
  <si>
    <t>5.f.</t>
  </si>
  <si>
    <t xml:space="preserve">Potential impact of ignitions (total) </t>
  </si>
  <si>
    <t xml:space="preserve">Potential impact of ignitions (normalized) </t>
  </si>
  <si>
    <t xml:space="preserve">Potential impact of ignitions in HFTD (subtotal) </t>
  </si>
  <si>
    <t xml:space="preserve">Potential impact of ignitions in HFTD Zone 1 </t>
  </si>
  <si>
    <t xml:space="preserve">Potential impact of ignitions in HFTD Tier 2 </t>
  </si>
  <si>
    <t xml:space="preserve">Potential impact of ignitions in HFTD Tier 3 </t>
  </si>
  <si>
    <t>Number of people residing in evacuation zones of wildfires simulated for each ignition per year, based on in-house or contractors’ fire spread models</t>
  </si>
  <si>
    <t xml:space="preserve">Number of people residing in evacuation zones of wildfires simulated for each ignition per RFW circuit mile day per year </t>
  </si>
  <si>
    <t xml:space="preserve">Number of people residing in evacuation zones of wildfires simulated for each ignition in HFTD per year </t>
  </si>
  <si>
    <t xml:space="preserve">Number of people residing in evacuation zones of wildfires simulated for each ignition in HFTD Zone 1 per year </t>
  </si>
  <si>
    <t xml:space="preserve">Number of people residing in evacuation zones of wildfires simulated for each ignition in HFTD Tier 2 per year </t>
  </si>
  <si>
    <t xml:space="preserve">Potential impact of ignitions in HFTD (subtotal, normalized) </t>
  </si>
  <si>
    <t xml:space="preserve">Number of people residing in evacuation zones of wildfires simulated for each ignition in HFTD Tier 3 per year </t>
  </si>
  <si>
    <t xml:space="preserve">Number of people residing in evacuation zones of wildfires simulated for each ignition in HFTD per RFW circuit mile day per year </t>
  </si>
  <si>
    <t xml:space="preserve">Potential impact of ignitions in HFTD Zone 1 (normalized) </t>
  </si>
  <si>
    <t xml:space="preserve">Number of people residing in evacuation zones of wildfires simulated for each ignition in HFTD Zone 1 per RFW circuit mile day per year </t>
  </si>
  <si>
    <t xml:space="preserve">Potential impact of ignitions in HFTD Tier 3 (normalized) </t>
  </si>
  <si>
    <t xml:space="preserve">Number of people residing in evacuation zones of wildfires simulated for each ignition in HFTD Tier 3 per RFW circuit mile day per year </t>
  </si>
  <si>
    <t xml:space="preserve">Potential impact of ignitions in HFTD Tier 2 (normalized) </t>
  </si>
  <si>
    <t xml:space="preserve">Number of people residing in evacuation zones of wildfires simulated for each ignition in HFTD Tier 2 per RFW circuit mile day per year </t>
  </si>
  <si>
    <t xml:space="preserve">Potential impact of ignitions in non-HFTD (subtotal) </t>
  </si>
  <si>
    <t xml:space="preserve">Potential impact of ignitions in non-HFTD (normalized) </t>
  </si>
  <si>
    <t xml:space="preserve">Number of people residing in evacuation zones of wildfires simulated for each ignition in non-HFTD per year </t>
  </si>
  <si>
    <t xml:space="preserve">Number of people residing in evacuation zones of wildfires simulated for each ignition in non-HFTD per RFW circuit mile day per year </t>
  </si>
  <si>
    <t>6. Public impacted by utility-ignited wildfire evacuation</t>
  </si>
  <si>
    <t>6.a.</t>
  </si>
  <si>
    <t>6.b.</t>
  </si>
  <si>
    <t>6.c.</t>
  </si>
  <si>
    <t>6.d.</t>
  </si>
  <si>
    <t xml:space="preserve">Number of people residing in evacuation zone of utility-ignited wildfire (total) </t>
  </si>
  <si>
    <t xml:space="preserve">Number of people residing in evacuation zone of utility-ignited wildfire (normalized) </t>
  </si>
  <si>
    <t xml:space="preserve">Impact of evacuations for utility-ignited wildfire (total) </t>
  </si>
  <si>
    <t xml:space="preserve">Impact of evacuations for utility-ignited wildfire (normalized) </t>
  </si>
  <si>
    <t xml:space="preserve">Number of people in evacuation zones of utility ignited wildfire  </t>
  </si>
  <si>
    <t xml:space="preserve">Number of people per RFW circuit mile day per year  </t>
  </si>
  <si>
    <t>Person-hours per year</t>
  </si>
  <si>
    <t xml:space="preserve">Person-hours per RFW circuit mile day per year </t>
  </si>
  <si>
    <t>7. Estimated GHG emissions from utility-ignited wildfire</t>
  </si>
  <si>
    <t>7.a.</t>
  </si>
  <si>
    <t>7.b.</t>
  </si>
  <si>
    <t xml:space="preserve">GHG emissions from utility-ignited wildfires (total) </t>
  </si>
  <si>
    <t>GHG emissions from utility-ignited wildfires (normalized)</t>
  </si>
  <si>
    <t xml:space="preserve">Estimated tons of carbon dioxide equivalent emitted per year </t>
  </si>
  <si>
    <t xml:space="preserve">Estimated tons of carbon dioxide equivalent emitted per RFW circuit mile day per year </t>
  </si>
  <si>
    <t>8. Transportation impacted by PSPS</t>
  </si>
  <si>
    <t>8.a.</t>
  </si>
  <si>
    <t>8.b.</t>
  </si>
  <si>
    <t xml:space="preserve">Critical transportation infrastructure impacted due to PSPS </t>
  </si>
  <si>
    <t xml:space="preserve">Major roads impacted due to PSPS (normalized) </t>
  </si>
  <si>
    <t xml:space="preserve">Driver and rider-hours lost (in ridership per hour multiplied by incremental increase in commute time by hours closed) per year </t>
  </si>
  <si>
    <t xml:space="preserve">Driver and rider-hours lost (in ridership per hour multiplied by incremental increase in commute time by hours closed) per RFW circuit mile day per year </t>
  </si>
  <si>
    <t xml:space="preserve">Table 3: Annual evacuations for utility-ignited wildfire, last 5 years </t>
  </si>
  <si>
    <t>Year</t>
  </si>
  <si>
    <t>Total days evacuation order in effect</t>
  </si>
  <si>
    <t>Number of people residing in evacuation zones</t>
  </si>
  <si>
    <t>Evacuation actuals (total number of people)</t>
  </si>
  <si>
    <t>Table 6:  EXAMPLE - Fire weather over the last 5 years, by circuit ID</t>
  </si>
  <si>
    <t>Circuit ID</t>
  </si>
  <si>
    <t>Number of Red Flag Warnings</t>
  </si>
  <si>
    <t>Average annual proprietary fire potential index</t>
  </si>
  <si>
    <t>Highest proprietary fire potential index of the year</t>
  </si>
  <si>
    <t>Fire weather</t>
  </si>
  <si>
    <t>Table 9: Fuel density and moisture, last 5 years</t>
  </si>
  <si>
    <t>Fuel measurement</t>
  </si>
  <si>
    <t>5-year historical average</t>
  </si>
  <si>
    <t>Live fuel moisture content</t>
  </si>
  <si>
    <t>Dead fuel moisture content</t>
  </si>
  <si>
    <t>Live fuel density</t>
  </si>
  <si>
    <t>Dead fuel density</t>
  </si>
  <si>
    <t xml:space="preserve">Other </t>
  </si>
  <si>
    <t>Note: Add additional rows as needed.</t>
  </si>
  <si>
    <t xml:space="preserve">Dollars per incremental life saved 
Dollars invested per estimated dollars of rebuilt structures avoided
Dollars per customer hour of PSPS avoided </t>
  </si>
  <si>
    <t xml:space="preserve">Percent of residents made aware of PSPS and emergency response procedures in advance of events, according to post-event surveys 
Percent of residents agreeing to participate in utility wildfire risk-reduction activities (e.g., allowing access to property for utility hazard tree remediation) </t>
  </si>
  <si>
    <t xml:space="preserve">Table 10: Directional vision for evolution of risk drivers </t>
  </si>
  <si>
    <t>Rank order 1-15</t>
  </si>
  <si>
    <t>Incident type by ignition probability driver</t>
  </si>
  <si>
    <t>Detailed risk driver</t>
  </si>
  <si>
    <t>Change in risk impact by end-2022</t>
  </si>
  <si>
    <t>Change in risk impact by year 10</t>
  </si>
  <si>
    <t>Contact from object</t>
  </si>
  <si>
    <t>All types of object contact</t>
  </si>
  <si>
    <t>Balloon contact</t>
  </si>
  <si>
    <t>Vegetation contact</t>
  </si>
  <si>
    <t>Vehicle contact</t>
  </si>
  <si>
    <t>Equipment/facility failure</t>
  </si>
  <si>
    <t xml:space="preserve">All types </t>
  </si>
  <si>
    <t>Capacitor bank failure</t>
  </si>
  <si>
    <t>Conductor failure - all</t>
  </si>
  <si>
    <t>Conductor failure - wires down</t>
  </si>
  <si>
    <t>Fuse failure - all</t>
  </si>
  <si>
    <t>Fuse failure - conventional blown fuse</t>
  </si>
  <si>
    <t>Lightning arrestor failure</t>
  </si>
  <si>
    <t>Switch failure</t>
  </si>
  <si>
    <t>Transformer failure</t>
  </si>
  <si>
    <t>Wire-to-wire contact / contamination</t>
  </si>
  <si>
    <t>Other</t>
  </si>
  <si>
    <t>Animal contact</t>
  </si>
  <si>
    <t>Logged Event</t>
  </si>
  <si>
    <t>Type of event</t>
  </si>
  <si>
    <t>Date</t>
  </si>
  <si>
    <t>Time</t>
  </si>
  <si>
    <t>Location information</t>
  </si>
  <si>
    <t>Identifying information</t>
  </si>
  <si>
    <t>Latitude</t>
  </si>
  <si>
    <t>Longitute</t>
  </si>
  <si>
    <t>Circuit Name</t>
  </si>
  <si>
    <t>Land use (rural/urban)</t>
  </si>
  <si>
    <t>Utility facility information</t>
  </si>
  <si>
    <t>Type of equipment involved</t>
  </si>
  <si>
    <t>Facility identification</t>
  </si>
  <si>
    <t>Voltage</t>
  </si>
  <si>
    <t>Age of involved equipment</t>
  </si>
  <si>
    <t>Overhead or underground</t>
  </si>
  <si>
    <t>Covered conductor or other</t>
  </si>
  <si>
    <t>Other companies’ equipment involved (or N/A)</t>
  </si>
  <si>
    <t>Situational awareness information</t>
  </si>
  <si>
    <t>Local temperature at time of event</t>
  </si>
  <si>
    <t>Local wind speed at time of event</t>
  </si>
  <si>
    <t>Nearest weather station by weather station ID</t>
  </si>
  <si>
    <t>Last inspection data of involved equipment</t>
  </si>
  <si>
    <t xml:space="preserve">Time-to-expected failure of involved equipment on date of incident (in number of days until the involved equipment was expected to fail) </t>
  </si>
  <si>
    <t>Overcapacity history of involved equipment (percent of time equipment operated over nameplate capacity)</t>
  </si>
  <si>
    <t>Enhanced inspections and maintenance conducted according to 2019 WMP at location prior to event
 (Yes / No)</t>
  </si>
  <si>
    <t>Enhanced vegetation management conducted according to 2019 WMP at location prior to event 
(Yes / No)</t>
  </si>
  <si>
    <t xml:space="preserve">Table 5: Spreadsheet columns for information reported by circuit, last 5 years and historical average </t>
  </si>
  <si>
    <t>Service Territory Location</t>
  </si>
  <si>
    <t>HFTD rating (i.e., whether the circuit is in non-HFTD, HFTD Zone 1, HFTD Tier 2, or HFTD Tier 3)</t>
  </si>
  <si>
    <t xml:space="preserve">Fire weather, last 5 years and historical average </t>
  </si>
  <si>
    <t>Number of Red Flag Warning days</t>
  </si>
  <si>
    <t>Average annual proprietary fire potential index or similar fire risk index measure</t>
  </si>
  <si>
    <t xml:space="preserve">Annual maximum value reached in utility’s proprietary fire potential index or similar fire risk index measure (i.e., the highest FPI that circuit experienced in a given year) </t>
  </si>
  <si>
    <t>Avg</t>
  </si>
  <si>
    <t xml:space="preserve">Number and impact of PSPS de-energizations, last 5 years and historical average </t>
  </si>
  <si>
    <t>Number of PSPS de-energizations</t>
  </si>
  <si>
    <t>Number of customers located on de-energized circuit</t>
  </si>
  <si>
    <t>Number of affected customers on other circuits</t>
  </si>
  <si>
    <t xml:space="preserve">Customer hours of PSPS (i.e., the number of customers affected times the number of hours they were affected by PSPS) </t>
  </si>
  <si>
    <t>Customer hours of PSPS per RFW circuit mile day</t>
  </si>
  <si>
    <t xml:space="preserve">Recent overcapacity, last 5 years and historical average </t>
  </si>
  <si>
    <t>Hours operated above nameplate capacity</t>
  </si>
  <si>
    <t>Average load as a percent of nameplate capacity for the hours operated above nameplate capacity</t>
  </si>
  <si>
    <t>Extreme weather near circuit</t>
  </si>
  <si>
    <t>95th percentile wind conditions (average of all weather stations within 10 miles of a circuit)</t>
  </si>
  <si>
    <t>99th percentile wind conditions (average of all weather stations within 10 miles of a circuit)</t>
  </si>
  <si>
    <t xml:space="preserve">Table 11: Stress test estimate of PSPS required to manage wildfire ignition probability of current baseline system </t>
  </si>
  <si>
    <t>PSPS characteristic</t>
  </si>
  <si>
    <t xml:space="preserve">Frequency of PSPS events (total) </t>
  </si>
  <si>
    <t xml:space="preserve">Scope of PSPS events (total) </t>
  </si>
  <si>
    <t xml:space="preserve">Duration of PSPS events (total) </t>
  </si>
  <si>
    <t xml:space="preserve">Number of instances where utility operating protocol requires de-energization of a circuit or portion thereof in order to reduce ignition probability, per year </t>
  </si>
  <si>
    <t xml:space="preserve">Circuit-events, measured in number of events multiplied by number of circuits targeted for de-energization per year </t>
  </si>
  <si>
    <t>Customer hours per year</t>
  </si>
  <si>
    <r>
      <rPr>
        <vertAlign val="superscript"/>
        <sz val="11"/>
        <color theme="1"/>
        <rFont val="Calibri"/>
        <family val="2"/>
        <scheme val="minor"/>
      </rPr>
      <t>1</t>
    </r>
    <r>
      <rPr>
        <sz val="11"/>
        <color theme="1"/>
        <rFont val="Calibri"/>
        <family val="2"/>
        <scheme val="minor"/>
      </rPr>
      <t xml:space="preserve"> 5-year historical average of the 95th percentile wind conditions for that circuit over 2015-2019, with a Red Flag Warning in effect each day</t>
    </r>
  </si>
  <si>
    <r>
      <rPr>
        <vertAlign val="superscript"/>
        <sz val="11"/>
        <color theme="1"/>
        <rFont val="Calibri"/>
        <family val="2"/>
        <scheme val="minor"/>
      </rPr>
      <t>2</t>
    </r>
    <r>
      <rPr>
        <sz val="11"/>
        <color theme="1"/>
        <rFont val="Calibri"/>
        <family val="2"/>
        <scheme val="minor"/>
      </rPr>
      <t xml:space="preserve"> 5-year historical average of the 99th percentile wind conditions for that circuit over 2015-2019, with a Red Flag Warning in effect each day</t>
    </r>
  </si>
  <si>
    <r>
      <t>95th percentile wind conditions</t>
    </r>
    <r>
      <rPr>
        <vertAlign val="superscript"/>
        <sz val="11"/>
        <color theme="1"/>
        <rFont val="Calibri"/>
        <family val="2"/>
        <scheme val="minor"/>
      </rPr>
      <t>1</t>
    </r>
  </si>
  <si>
    <r>
      <t>99th percentile wind conditions</t>
    </r>
    <r>
      <rPr>
        <vertAlign val="superscript"/>
        <sz val="11"/>
        <color theme="1"/>
        <rFont val="Calibri"/>
        <family val="2"/>
        <scheme val="minor"/>
      </rPr>
      <t>2</t>
    </r>
  </si>
  <si>
    <t xml:space="preserve">Table 12: Stress test modelled ignitions and near misses assuming 95th and 99th percentile conditions over the 3-year plan term </t>
  </si>
  <si>
    <t>Stress test output</t>
  </si>
  <si>
    <t>95th Observed</t>
  </si>
  <si>
    <t>95th Expectation</t>
  </si>
  <si>
    <t>99th Observed</t>
  </si>
  <si>
    <t>99th Expectation</t>
  </si>
  <si>
    <t>Number of ignitions</t>
  </si>
  <si>
    <t>Number of near misses</t>
  </si>
  <si>
    <t>Number of ignitions (total)</t>
  </si>
  <si>
    <t>Number of near misses (total)</t>
  </si>
  <si>
    <t xml:space="preserve">Table 13: Stress test modelled use of PSPS assuming 95th and 99th percentile conditions over the 3-year plan term </t>
  </si>
  <si>
    <t>PSPS characteristics</t>
  </si>
  <si>
    <t xml:space="preserve"> Circuit-events, measured in number of events multiplied by number of circuits targeted for de-energization per year </t>
  </si>
  <si>
    <t xml:space="preserve"> Scope of PSPS events (total) </t>
  </si>
  <si>
    <t>Table 8</t>
  </si>
  <si>
    <t xml:space="preserve">Instructions for Table 1:  </t>
  </si>
  <si>
    <t xml:space="preserve">Report performance on the following metrics within the utility’s service territory over the past five years. Where the utility does not collect its own data on a given metric, the utility shall work with the relevant state agencies to collect the relevant information for its service territory, and clearly identify the owner and dataset used to provide the response in the “Comments” column.  </t>
  </si>
  <si>
    <t xml:space="preserve">Instructions for Table 2:  </t>
  </si>
  <si>
    <t xml:space="preserve">Report performance on the following metrics within the utility’s service territory over the past five years. Where the utility does not collect its own data on a given metric, the utility shall work with the relevant state agencies to collect the relevant information for its service territory, and clearly identify the owner and dataset used to provide the response in “Comments” column.  </t>
  </si>
  <si>
    <t xml:space="preserve">Table 3:  </t>
  </si>
  <si>
    <t xml:space="preserve">Enclose detailed information as requested for the metrics above. For utility-ignited wildfires over each of the past 5 years, report annual totals for the number of days an evacuation order was in effect in the utility’s service territory, the number of people residing in evacuation zones, and the reported actual evacuation numbers of people evacuated during the period of evacuation.  </t>
  </si>
  <si>
    <t xml:space="preserve">Instructions for Table 4:  </t>
  </si>
  <si>
    <t xml:space="preserve">Use spreadsheet or database format to report 1) list of all occurred events per type listed as an “incident type”, including those added by the utility in Section 1.6, and 2) wires down events, both over the last five years. Include as attachments to the SDR, Attachment 4.1 and Attachment 4.2, respectively.  </t>
  </si>
  <si>
    <t xml:space="preserve">Each attachment must include the column groups and columns listed in the following table at a minimum. Each logged event must be reported in an individual row, with data for that event reported according to each of the columns listed in the table below.  </t>
  </si>
  <si>
    <t xml:space="preserve">Instructions for Table 5: </t>
  </si>
  <si>
    <t>Use spreadsheet or database format to report the following information for each circuit ID. For each of the columns listed below, with the exception of “service territory location,” report information for each circuit ID separately for years 2015, 2016, 2017, 2018, and 2019; calculate a 5-year historical average and include it in a sixth sub-column.</t>
  </si>
  <si>
    <t xml:space="preserve">Each attachment must include information on each circuit reported in an individual row for each circuit ID reported by the column groups and columns listed in the following table at a minimum, with six sub-columns to report information on each of the five years and the historical average. See Table 6 for an example for the column group for “fire weather”. Include as attachment to the SDR, Attachment 4.3. </t>
  </si>
  <si>
    <t xml:space="preserve">Instructions for Table 9: </t>
  </si>
  <si>
    <t xml:space="preserve">Report fuel measurements for live and dead fuel in terms of moisture content and density, in the units tracked by the utility and/or other source of fuel measurements. Specify said units in the “Unit(s)” column, and report source of information in the “Comments” row. List additional fuel information tracked in the “other” row and in additional rows as needed. Calculate and report 5-year historical average. Ensure underlying data is provided per Section 1.4. </t>
  </si>
  <si>
    <t xml:space="preserve">Instructions for Table 10:  </t>
  </si>
  <si>
    <t xml:space="preserve">Rank order the detailed ignition probability drivers anticipated to undergo the greatest change and have the greatest impact on ignition probability and estimated wildfire consequence (be it to increase or decrease ignition probability and estimated wildfire consequence) over the next ten years, in order from 1 to 15, where 1 means greatest anticipated change or impact and 15 means minimal change or impact on ignition probability and estimated wildfire consequence. In the columns titled “Change in risk impact by end-2022” and “Change in risk impact by year 10”, indicate whether the impact is to significantly increase risk, moderately increase risk, have limited or no impact, moderately decrease risk, or significantly decrease risk by the end of the 3-year WMP term, assuming no implementation of WMP initiatives, and over the longer term. For each, include comments describing expected change and expected impact, using quantitative estimates wherever possible. </t>
  </si>
  <si>
    <t xml:space="preserve">Instructions for Table 11: </t>
  </si>
  <si>
    <t xml:space="preserve">Calculate and indicate number of RFW circuit mile days under stress test weather conditions, defined as weather conditions reported for each circuit in the service territory that year that repeat the 5-year historical average of the 95th and 99th percentile wind conditions for that circuit over 2015-2019, including an assumption that a state-wide RFW was in effect each day. Use existing PSPS protocols to determine use of PSPS necessary under such stress test weather conditions: </t>
  </si>
  <si>
    <t xml:space="preserve">Instructions for Table 12: </t>
  </si>
  <si>
    <t xml:space="preserve">Report modelled number of ignitions and near-misses for the entire service territory, by applying the following stress test assumptions for the weather conditions reported for each circuit in the service territory: </t>
  </si>
  <si>
    <t>1.   the 5-year historical average of the 95th percentile wind conditions for that circuit over 2015-2019, with a Red Flag Warning in effect each day</t>
  </si>
  <si>
    <t>2.   the 5-year historical average of the 99th percentile wind conditions for that circuit over 2015-2019, with a Red Flag Warning in effect each day</t>
  </si>
  <si>
    <t>2.  the 5-year historical average of the 99th percentile wind conditions for that circuit over 2015-2019, with a Red Flag Warning in effect each day</t>
  </si>
  <si>
    <t xml:space="preserve">Instructions for Table 13: </t>
  </si>
  <si>
    <t xml:space="preserve">Report modelled use of PSPS for the entire service territory, by applying the following stress test assumptions for the weather conditions reported for each circuit in the service territory: </t>
  </si>
  <si>
    <t>1.  the 5-year historical average of the 95th percentile wind conditions for that circuit over 2015-2019, with a Red Flag Warning in effect each day</t>
  </si>
  <si>
    <t>N/A</t>
  </si>
  <si>
    <t>NA</t>
  </si>
  <si>
    <t>Not Available</t>
  </si>
  <si>
    <t>% renewable is from audited CA Power Content Label.  2019 data will not be available until June 2020.</t>
  </si>
  <si>
    <t>1 (minor)</t>
  </si>
  <si>
    <t>Estimated wildfire portion of CEMA recovery</t>
  </si>
  <si>
    <t>The company is not aware of any rate increases due to wildfire mitigation activities.</t>
  </si>
  <si>
    <t>Some</t>
  </si>
  <si>
    <t>Little to None</t>
  </si>
  <si>
    <t>Not Available at this time</t>
  </si>
  <si>
    <t xml:space="preserve">As is expected with small and multijurisdictional utilities per D.19-04-020, PacifiCorp has adhered to the 10 RAMP Elements in the company’s risk based decision making framework but still remains in the early stages of the S-MAP and RAMP process. </t>
  </si>
  <si>
    <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Moving forward, PacifiCorp anticipates  providing additional and more complete datasets in following updated version of the SDR, including those used for 2021 and beyond.</t>
  </si>
  <si>
    <t>Weather Measurement</t>
  </si>
  <si>
    <t>5 yr historical Average</t>
  </si>
  <si>
    <t>Red Flag Warning days</t>
  </si>
  <si>
    <t>RFW circuit mile days per year</t>
  </si>
  <si>
    <t xml:space="preserve">PacifiCorp is able to normalize the data but the base data set is not available at this time. </t>
  </si>
  <si>
    <t>Per the Template Ruling, PacifiCorp provided all data outlined in the SDR that was available or could be prepared ahead of the 2020 WMP submission. However, many of the specific datasets requested, including evacuation zone data,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Moving forward, PacifiCorp anticipates  providing additional and more complete datasets in following updated version of the SDR, including those used for 2021 and beyond.</t>
  </si>
  <si>
    <t>041919 - Monague</t>
  </si>
  <si>
    <t>Fire</t>
  </si>
  <si>
    <t>5G23</t>
  </si>
  <si>
    <t>Rural</t>
  </si>
  <si>
    <t>Conductor</t>
  </si>
  <si>
    <t>near 7400 Big Springs Road</t>
  </si>
  <si>
    <t>Overhead</t>
  </si>
  <si>
    <t>no</t>
  </si>
  <si>
    <t>Unknown</t>
  </si>
  <si>
    <t>PAC-3208</t>
  </si>
  <si>
    <t>052819 - Montague</t>
  </si>
  <si>
    <t>5G149</t>
  </si>
  <si>
    <t xml:space="preserve">end of Scala Lane </t>
  </si>
  <si>
    <t>060919 - Gazelle</t>
  </si>
  <si>
    <t>5G21</t>
  </si>
  <si>
    <t>lightning Arrestor</t>
  </si>
  <si>
    <t>near 15400 Old Hwy 99 S.</t>
  </si>
  <si>
    <t>PAC-3207</t>
  </si>
  <si>
    <t>061419 - Montague</t>
  </si>
  <si>
    <t>6G25</t>
  </si>
  <si>
    <t>Fuse</t>
  </si>
  <si>
    <t>near 9500 Rocky Ln</t>
  </si>
  <si>
    <t>061719 - Mt. Shasta</t>
  </si>
  <si>
    <t>5G77</t>
  </si>
  <si>
    <t>near 2945 Pine Grove Dr</t>
  </si>
  <si>
    <t>PAC-3205</t>
  </si>
  <si>
    <t>062019 - Cresent City</t>
  </si>
  <si>
    <t>5R152</t>
  </si>
  <si>
    <t>near pole 039302</t>
  </si>
  <si>
    <t>PAC-3210</t>
  </si>
  <si>
    <t>072519 - Yreka Wildfire</t>
  </si>
  <si>
    <t>Near 668014 Structure 7/3</t>
  </si>
  <si>
    <t>PAC-3219</t>
  </si>
  <si>
    <t>072719 - Cresent City</t>
  </si>
  <si>
    <t>5R370</t>
  </si>
  <si>
    <t>Crossarm</t>
  </si>
  <si>
    <t xml:space="preserve">near 16855 Oceanview Dr. </t>
  </si>
  <si>
    <t>081319 - Montague</t>
  </si>
  <si>
    <t>S03</t>
  </si>
  <si>
    <t>Approx 13504 Ager Beswick Rd</t>
  </si>
  <si>
    <t>082819 - Yreka</t>
  </si>
  <si>
    <t>S14-2</t>
  </si>
  <si>
    <t>near Phillipe Land and Foothills Dr</t>
  </si>
  <si>
    <t>082919 - Grenada</t>
  </si>
  <si>
    <t>near 804 Pumphouse Rd.</t>
  </si>
  <si>
    <t>091019 - Dorris</t>
  </si>
  <si>
    <t>5L63</t>
  </si>
  <si>
    <t>Hwy 97</t>
  </si>
  <si>
    <t>PAC-3222</t>
  </si>
  <si>
    <t>091519 - Scott Bar Fire</t>
  </si>
  <si>
    <t>S14-1</t>
  </si>
  <si>
    <t>Connector</t>
  </si>
  <si>
    <t>Mill Creek Road</t>
  </si>
  <si>
    <t>PAC-3209</t>
  </si>
  <si>
    <t>102619 - Seiad Valley</t>
  </si>
  <si>
    <t>5G39</t>
  </si>
  <si>
    <t>52131 Highway 96</t>
  </si>
  <si>
    <t>Wire Down</t>
  </si>
  <si>
    <t>1/14/2015</t>
  </si>
  <si>
    <t>5G2</t>
  </si>
  <si>
    <t>No</t>
  </si>
  <si>
    <t>2/5/2015</t>
  </si>
  <si>
    <t>4L3</t>
  </si>
  <si>
    <t>2/6/2015</t>
  </si>
  <si>
    <t>2/7/2015</t>
  </si>
  <si>
    <t>5R151</t>
  </si>
  <si>
    <t>PAC-3218</t>
  </si>
  <si>
    <t>Pole</t>
  </si>
  <si>
    <t>5R165</t>
  </si>
  <si>
    <t>2/9/2015</t>
  </si>
  <si>
    <t>5G41</t>
  </si>
  <si>
    <t>5G63</t>
  </si>
  <si>
    <t>5G33</t>
  </si>
  <si>
    <t>5R153</t>
  </si>
  <si>
    <t>2/21/2015</t>
  </si>
  <si>
    <t>5G93</t>
  </si>
  <si>
    <t>PAC-3203</t>
  </si>
  <si>
    <t>3/26/2015</t>
  </si>
  <si>
    <t>5R171</t>
  </si>
  <si>
    <t>3/31/2015</t>
  </si>
  <si>
    <t>Splice/clamp/connector</t>
  </si>
  <si>
    <t>4/1/2015</t>
  </si>
  <si>
    <t>4/2/2015</t>
  </si>
  <si>
    <t>5L82</t>
  </si>
  <si>
    <t>4/5/2015</t>
  </si>
  <si>
    <t>4/6/2015</t>
  </si>
  <si>
    <t>5G19</t>
  </si>
  <si>
    <t>4/7/2015</t>
  </si>
  <si>
    <t>S04-1</t>
  </si>
  <si>
    <t>5G97</t>
  </si>
  <si>
    <t>PAC-3204</t>
  </si>
  <si>
    <t>5G99</t>
  </si>
  <si>
    <t>PAC-3201</t>
  </si>
  <si>
    <t>5/5/2015</t>
  </si>
  <si>
    <t>5/6/2015</t>
  </si>
  <si>
    <t>5/13/2015</t>
  </si>
  <si>
    <t>5/15/2015</t>
  </si>
  <si>
    <t>7/3/2015</t>
  </si>
  <si>
    <t>7/8/2015</t>
  </si>
  <si>
    <t>5R166</t>
  </si>
  <si>
    <t>7/15/2015</t>
  </si>
  <si>
    <t>7/16/2015</t>
  </si>
  <si>
    <t>5R195</t>
  </si>
  <si>
    <t>7/21/2015</t>
  </si>
  <si>
    <t>9/12/2015</t>
  </si>
  <si>
    <t>8G65</t>
  </si>
  <si>
    <t>9/17/2015</t>
  </si>
  <si>
    <t>9/20/2015</t>
  </si>
  <si>
    <t>7G75</t>
  </si>
  <si>
    <t>10/4/2015</t>
  </si>
  <si>
    <t>5R167</t>
  </si>
  <si>
    <t>10/7/2015</t>
  </si>
  <si>
    <t>5G163</t>
  </si>
  <si>
    <t>11/6/2015</t>
  </si>
  <si>
    <t>5L78</t>
  </si>
  <si>
    <t>11/24/2015</t>
  </si>
  <si>
    <t>5L83</t>
  </si>
  <si>
    <t>12/3/2015</t>
  </si>
  <si>
    <t>5G83</t>
  </si>
  <si>
    <t>12/6/2015</t>
  </si>
  <si>
    <t>12/9/2015</t>
  </si>
  <si>
    <t>5R147</t>
  </si>
  <si>
    <t>12/10/2015</t>
  </si>
  <si>
    <t>12/12/2015</t>
  </si>
  <si>
    <t>5R160</t>
  </si>
  <si>
    <t>Insulator</t>
  </si>
  <si>
    <t>12/13/2015</t>
  </si>
  <si>
    <t>5L86</t>
  </si>
  <si>
    <t>6G101</t>
  </si>
  <si>
    <t>7G82</t>
  </si>
  <si>
    <t>PAC-3202</t>
  </si>
  <si>
    <t>7G81</t>
  </si>
  <si>
    <t>5G79</t>
  </si>
  <si>
    <t>S02</t>
  </si>
  <si>
    <t>12/14/2015</t>
  </si>
  <si>
    <t>12/22/2015</t>
  </si>
  <si>
    <t>5L97</t>
  </si>
  <si>
    <t>12/30/2015</t>
  </si>
  <si>
    <t>5G69</t>
  </si>
  <si>
    <t>1/13/2016</t>
  </si>
  <si>
    <t>1/12/2016</t>
  </si>
  <si>
    <t>1/15/2016</t>
  </si>
  <si>
    <t>1/23/2016</t>
  </si>
  <si>
    <t>1/24/2016</t>
  </si>
  <si>
    <t>Lightning arrestor</t>
  </si>
  <si>
    <t>2/5/2016</t>
  </si>
  <si>
    <t>5G45</t>
  </si>
  <si>
    <t>4G1</t>
  </si>
  <si>
    <t>8G40</t>
  </si>
  <si>
    <t>2/16/2016</t>
  </si>
  <si>
    <t>8G103</t>
  </si>
  <si>
    <t>2/17/2016</t>
  </si>
  <si>
    <t>3/1/2016</t>
  </si>
  <si>
    <t>3/5/2016</t>
  </si>
  <si>
    <t>3/13/2016</t>
  </si>
  <si>
    <t>3/21/2016</t>
  </si>
  <si>
    <t>5L68</t>
  </si>
  <si>
    <t>4/7/2016</t>
  </si>
  <si>
    <t>4/14/2016</t>
  </si>
  <si>
    <t>5G5</t>
  </si>
  <si>
    <t>5G16</t>
  </si>
  <si>
    <t>4/13/2016</t>
  </si>
  <si>
    <t>4/15/2016</t>
  </si>
  <si>
    <t>5R170</t>
  </si>
  <si>
    <t>5/13/2016</t>
  </si>
  <si>
    <t>5/14/2016</t>
  </si>
  <si>
    <t>Transformer</t>
  </si>
  <si>
    <t>5/21/2016</t>
  </si>
  <si>
    <t>5/29/2016</t>
  </si>
  <si>
    <t>5/31/2016</t>
  </si>
  <si>
    <t>6/1/2016</t>
  </si>
  <si>
    <t>6/9/2016</t>
  </si>
  <si>
    <t>6/24/2016</t>
  </si>
  <si>
    <t>7/3/2016</t>
  </si>
  <si>
    <t>7/9/2016</t>
  </si>
  <si>
    <t>7/29/2016</t>
  </si>
  <si>
    <t>10/15/2016</t>
  </si>
  <si>
    <t>10/16/2016</t>
  </si>
  <si>
    <t>10/24/2016</t>
  </si>
  <si>
    <t>11/1/2016</t>
  </si>
  <si>
    <t>5G151</t>
  </si>
  <si>
    <t>11/18/2016</t>
  </si>
  <si>
    <t>5G6</t>
  </si>
  <si>
    <t>11/19/2016</t>
  </si>
  <si>
    <t>11/26/2016</t>
  </si>
  <si>
    <t>11/28/2016</t>
  </si>
  <si>
    <t>5L77</t>
  </si>
  <si>
    <t>12/2/2016</t>
  </si>
  <si>
    <t>12/21/2016</t>
  </si>
  <si>
    <t>12/23/2016</t>
  </si>
  <si>
    <t>1/3/2017</t>
  </si>
  <si>
    <t>1/4/2017</t>
  </si>
  <si>
    <t>5G40</t>
  </si>
  <si>
    <t>1/5/2017</t>
  </si>
  <si>
    <t>1/6/2017</t>
  </si>
  <si>
    <t>5G35</t>
  </si>
  <si>
    <t>1/7/2017</t>
  </si>
  <si>
    <t>1/8/2017</t>
  </si>
  <si>
    <t>1/10/2017</t>
  </si>
  <si>
    <t>1/11/2017</t>
  </si>
  <si>
    <t>1/12/2017</t>
  </si>
  <si>
    <t>1/9/2017</t>
  </si>
  <si>
    <t>1/18/2017</t>
  </si>
  <si>
    <t>PAC-3206</t>
  </si>
  <si>
    <t>1/22/2017</t>
  </si>
  <si>
    <t>1/19/2017</t>
  </si>
  <si>
    <t>1/20/2017</t>
  </si>
  <si>
    <t>12/29/2016</t>
  </si>
  <si>
    <t>2/4/2017</t>
  </si>
  <si>
    <t>2/7/2017</t>
  </si>
  <si>
    <t>2/6/2017</t>
  </si>
  <si>
    <t>2/10/2017</t>
  </si>
  <si>
    <t>2/15/2017</t>
  </si>
  <si>
    <t>2/16/2017</t>
  </si>
  <si>
    <t>2/17/2017</t>
  </si>
  <si>
    <t>2/20/2017</t>
  </si>
  <si>
    <t>2/21/2017</t>
  </si>
  <si>
    <t>2/24/2017</t>
  </si>
  <si>
    <t>3/1/2017</t>
  </si>
  <si>
    <t>6R3</t>
  </si>
  <si>
    <t>3/4/2017</t>
  </si>
  <si>
    <t>3/17/2017</t>
  </si>
  <si>
    <t>3/20/2017</t>
  </si>
  <si>
    <t>4/5/2017</t>
  </si>
  <si>
    <t>5R96</t>
  </si>
  <si>
    <t>4/7/2017</t>
  </si>
  <si>
    <t>4/8/2017</t>
  </si>
  <si>
    <t>4/10/2017</t>
  </si>
  <si>
    <t>4/26/2017</t>
  </si>
  <si>
    <t>5/6/2017</t>
  </si>
  <si>
    <t>5R161</t>
  </si>
  <si>
    <t>5/24/2017</t>
  </si>
  <si>
    <t>6/15/2017</t>
  </si>
  <si>
    <t>6/22/2017</t>
  </si>
  <si>
    <t>7/1/2017</t>
  </si>
  <si>
    <t>8/2/2017</t>
  </si>
  <si>
    <t>8/7/2017</t>
  </si>
  <si>
    <t>8/16/2017</t>
  </si>
  <si>
    <t>9/11/2017</t>
  </si>
  <si>
    <t>9/14/2017</t>
  </si>
  <si>
    <t>10/1/2017</t>
  </si>
  <si>
    <t>10/7/2017</t>
  </si>
  <si>
    <t>11/13/2017</t>
  </si>
  <si>
    <t>11/15/2017</t>
  </si>
  <si>
    <t>11/24/2017</t>
  </si>
  <si>
    <t>11/28/2017</t>
  </si>
  <si>
    <t>12/8/2017</t>
  </si>
  <si>
    <t>12/19/2017</t>
  </si>
  <si>
    <t>1/7/2018</t>
  </si>
  <si>
    <t>1/21/2018</t>
  </si>
  <si>
    <t>1/24/2018</t>
  </si>
  <si>
    <t>3/1/2018</t>
  </si>
  <si>
    <t>3/10/2018</t>
  </si>
  <si>
    <t>3/23/2018</t>
  </si>
  <si>
    <t>4/3/2018</t>
  </si>
  <si>
    <t>4/6/2018</t>
  </si>
  <si>
    <t>4/7/2018</t>
  </si>
  <si>
    <t>4/15/2018</t>
  </si>
  <si>
    <t>4/27/2018</t>
  </si>
  <si>
    <t>4/30/2018</t>
  </si>
  <si>
    <t>5/8/2018</t>
  </si>
  <si>
    <t>5/9/2018</t>
  </si>
  <si>
    <t>5/10/2018</t>
  </si>
  <si>
    <t>8G95</t>
  </si>
  <si>
    <t>6/3/2018</t>
  </si>
  <si>
    <t>6/30/2018</t>
  </si>
  <si>
    <t>7/11/2018</t>
  </si>
  <si>
    <t>8/21/2018</t>
  </si>
  <si>
    <t>8/28/2018</t>
  </si>
  <si>
    <t>9/5/2018</t>
  </si>
  <si>
    <t>10/29/2018</t>
  </si>
  <si>
    <t>11/21/2018</t>
  </si>
  <si>
    <t>11/22/2018</t>
  </si>
  <si>
    <t>5R371</t>
  </si>
  <si>
    <t>11/24/2018</t>
  </si>
  <si>
    <t>12/2/2018</t>
  </si>
  <si>
    <t>5L87</t>
  </si>
  <si>
    <t>12/5/2018</t>
  </si>
  <si>
    <t>5G1</t>
  </si>
  <si>
    <t>12/14/2018</t>
  </si>
  <si>
    <t>R22-6</t>
  </si>
  <si>
    <t>1/4/2019</t>
  </si>
  <si>
    <t>1/21/2019</t>
  </si>
  <si>
    <t>1/25/2019</t>
  </si>
  <si>
    <t>K12-2</t>
  </si>
  <si>
    <t>2/9/2019</t>
  </si>
  <si>
    <t>2/10/2019</t>
  </si>
  <si>
    <t>2/12/2019</t>
  </si>
  <si>
    <t>2/14/2019</t>
  </si>
  <si>
    <t>2/13/2019</t>
  </si>
  <si>
    <t>7G71</t>
  </si>
  <si>
    <t>2/15/2019</t>
  </si>
  <si>
    <t>2/16/2019</t>
  </si>
  <si>
    <t>2/25/2019</t>
  </si>
  <si>
    <t>5G76</t>
  </si>
  <si>
    <t>3/1/2019</t>
  </si>
  <si>
    <t>2/26/2019</t>
  </si>
  <si>
    <t>2/27/2019</t>
  </si>
  <si>
    <t>3/23/2019</t>
  </si>
  <si>
    <t>4/8/2019</t>
  </si>
  <si>
    <t>4/15/2019</t>
  </si>
  <si>
    <t>4/19/2019</t>
  </si>
  <si>
    <t>4/24/2019</t>
  </si>
  <si>
    <t>5/12/2019</t>
  </si>
  <si>
    <t>5/20/2019</t>
  </si>
  <si>
    <t>5/25/2019</t>
  </si>
  <si>
    <t>5/27/2019</t>
  </si>
  <si>
    <t>6/4/2019</t>
  </si>
  <si>
    <t>6/7/2019</t>
  </si>
  <si>
    <t>6/13/2019</t>
  </si>
  <si>
    <t>6/17/2019</t>
  </si>
  <si>
    <t>6/20/2019</t>
  </si>
  <si>
    <t>6/23/2019</t>
  </si>
  <si>
    <t>6/24/2019</t>
  </si>
  <si>
    <t>6/29/2019</t>
  </si>
  <si>
    <t>7/10/2019</t>
  </si>
  <si>
    <t>7/27/2019</t>
  </si>
  <si>
    <t>7/29/2019</t>
  </si>
  <si>
    <t>8/2/2019</t>
  </si>
  <si>
    <t>8/29/2019</t>
  </si>
  <si>
    <t>9/5/2019</t>
  </si>
  <si>
    <t>9/6/2019</t>
  </si>
  <si>
    <t>9/11/2019</t>
  </si>
  <si>
    <t>9/25/2019</t>
  </si>
  <si>
    <t>9/27/2019</t>
  </si>
  <si>
    <t>10/13/2019</t>
  </si>
  <si>
    <t>10/14/2019</t>
  </si>
  <si>
    <t>10/16/2019</t>
  </si>
  <si>
    <t>11/26/2019</t>
  </si>
  <si>
    <t>11/27/2019</t>
  </si>
  <si>
    <t>11/28/2019</t>
  </si>
  <si>
    <t>11/29/2019</t>
  </si>
  <si>
    <t>12/2/2019</t>
  </si>
  <si>
    <t>12/9/2019</t>
  </si>
  <si>
    <t>12/12/2019</t>
  </si>
  <si>
    <t>12/20/2019</t>
  </si>
  <si>
    <t>12/21/2019</t>
  </si>
  <si>
    <t>unknown</t>
  </si>
  <si>
    <t>assume 2.5 people/meter</t>
  </si>
  <si>
    <t>PacifiCorp does not monitor live fuel moisture</t>
  </si>
  <si>
    <t>measured at microstations</t>
  </si>
  <si>
    <t>PacifiCorp does not monitor fuel density</t>
  </si>
  <si>
    <t>Considered impacts during fire season only</t>
  </si>
  <si>
    <t>Unknown transient contacts that result in fuse operation with no specific cause evidence</t>
  </si>
  <si>
    <t>PacifiCorp doesn't use the identified wind probability to trigger PSPS actions</t>
  </si>
  <si>
    <t xml:space="preserve">It was challenging for PacifiCorp to provide a quantitative answer regarding the percent of all grid asset in HFTD areas using proven an demonstrated wildfire-resistant equipment as a calculated value would require a predetermined definition or list of proven and demonstrated wild-fire resistant equipment. This is not a readily available definition of data set. However, PacifiCorp, alternatively, provided a qualitative assessment of the percent of all grid assets in HFTD areas leveraging the types of technologies and system hardening programs included in the company's 2020 WMP. PacifiCorp anticipates that this will increase over time as the company implements its 2020 WMP. </t>
  </si>
  <si>
    <t>4. Actual renewable energy procurement</t>
  </si>
  <si>
    <t>5. Impact of utility ignitions based on ignition simulation</t>
  </si>
  <si>
    <t>Defined evacuation zones with associated attributes, such as number of people residing in them, is not a data set that PacifiCorp has readily available. 
Per the Template Ruling, PacifiCorp provided all data outlined in the SDR that was available or could be prepared ahead of the 2020 WMP submission. However, many of the specific datasets requested, including evacuation zone data,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Moving forward, PacifiCorp anticipates  providing additional and more complete datasets in following updated version of the SDR, including those used for 2021 and beyond.</t>
  </si>
  <si>
    <t xml:space="preserve">PacifiCorp does not have a dataset reflecting critical transportation infrastructure impacted due to PSPS in the manner requested in this data request. However, as described in Section 5.6.2 and included in GIS Attachment 6.4 of the company's 2020 WMP, PacifiCorp maintains an understanding of critical facilities within applicable PSPS zones, which can be used as a proxy to understand relative impact of a potential PSPS at PacifiCorp. Furthermore, as the company as not yet implemented a PSPS, all values have been included as zero. </t>
  </si>
  <si>
    <t xml:space="preserve">PacifiCorp does not utilize wind probability modeling as described to determine PSPS actions.
Additionally, PacifiCorp PSPS stress test data is not available at this time. </t>
  </si>
  <si>
    <t>PacifiCorp does not use the identified wind probability to trigger PSPS actions</t>
  </si>
  <si>
    <t>3b is the amounts on 3a divided by the Red Flag Warning circuit miles.</t>
  </si>
  <si>
    <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While PacifiCorp is not able to populate these field as this time, Section 5.3.2.6 addresses PacifiCorp's program regarding weather forecasting and estimating impacts on electric lines which, per definition, includes any relevant methodology to incorporate into utility decision-making, learning and updates to reduce false positives and false negatives of forecast PSPS conditions. Moving forward, PacifiCorp anticipates providing additional and more complete datasets in following updated version of the SDR, including those used for 2021 and beyond.</t>
  </si>
  <si>
    <t xml:space="preserve">Table 4.1: Spreadsheet columns for lists of events, last 5 years </t>
  </si>
  <si>
    <t xml:space="preserve">Table 4.2: Spreadsheet columns for lists of events, last 5 years </t>
  </si>
  <si>
    <t>Historically, the company corroborates with these agenies and personnel during plan writing to ensure compatibility.  As a result, only minor deficiencies are noted such as personnel or phone number changes.</t>
  </si>
  <si>
    <t xml:space="preserve">PacifiCorp, at this time, does not have this data readily available in the way requested as this work product is not typically a work product required to operate the system under normal conditions.  Additionally, PacifiCorp does not, at this time, perform specific in-house ignition simulation or modeling, such as match drop simulations. 
However, much of the information included in the company's 2020 WMP may provide context or general qualitative understanding of equivalent information, including potential impact that exists from potential PSPS events.  
More specifically:
- Wildfire consequences to communities, such as location of assets and customers in Tier II and Tier III included in GIS Attachment 6.4;
-PSPS impacts to communities discussed in Section 5.6.2; and
- Location of PacifiCorp's assets and customers included in GIS Attachment 6.4.
</t>
  </si>
  <si>
    <t>PacifiCorp, at this time, does not perform specific in-house ignition simulation or modeling, such as match drop simulations.
Instead, PacifiCorp actively participated in the development of the California Fire Threat map and leveraged that process, which aligns with other utilities who participated in the development, to identified specific geographic areas subject to elevated risk. This incorporated, as an element, ignition probability. As a result, PacifiCorp does not have the data requested in the manner requested. 
However, the GIS data provided in PacifiCorp's 2020 WMP includes many equivalent values that may assist in understanding the potential impact that could exist in a given location, such as customer, critical facility, and asset locations throughout the HFTD per square mile. See Attachments 6.1-6.6 of the company's 2020 WMP</t>
  </si>
  <si>
    <t>5-15%</t>
  </si>
  <si>
    <t>Interest in the Public Safety Power Shut-Off is high in the communities we serve. This was reflected in the participation in public meetings communicating about the program, as well as the cooperation of customers to clear hazardous vegetation from their properties, which is the quoted estimated amount. However, PacifiCorp has not had a PSPS nor issued an alert for a pending PSPS event that was subsequently cancelled, thus no post survey results are available.  Notwithstanding this limitation, PacifiCorp expects participation in a post event survey would be high.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</si>
</sst>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vertAlign val="superscript"/>
      <sz val="11"/>
      <color theme="1"/>
      <name val="Calibri"/>
      <family val="2"/>
      <scheme val="minor"/>
    </font>
    <font>
      <sz val="11"/>
      <color theme="1"/>
      <name val="Calibri"/>
      <family val="2"/>
      <scheme val="minor"/>
    </font>
    <font>
      <sz val="8"/>
      <color rgb="FF231F20"/>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231F20"/>
      </left>
      <right style="thin">
        <color rgb="FF231F20"/>
      </right>
      <top style="thin">
        <color rgb="FF231F20"/>
      </top>
      <bottom style="thin">
        <color rgb="FF231F20"/>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81">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wrapText="1"/>
    </xf>
    <xf numFmtId="0" fontId="0" fillId="0" borderId="1" xfId="0" applyBorder="1" applyAlignment="1">
      <alignment vertical="center" wrapText="1"/>
    </xf>
    <xf numFmtId="0" fontId="0" fillId="2" borderId="1" xfId="0" applyFill="1" applyBorder="1"/>
    <xf numFmtId="0" fontId="0" fillId="2" borderId="1" xfId="0" applyFill="1" applyBorder="1" applyAlignment="1">
      <alignment horizontal="center"/>
    </xf>
    <xf numFmtId="0" fontId="0" fillId="0" borderId="1" xfId="0" applyFill="1" applyBorder="1" applyAlignment="1">
      <alignment wrapText="1"/>
    </xf>
    <xf numFmtId="0" fontId="0" fillId="0" borderId="1" xfId="0" applyFill="1" applyBorder="1"/>
    <xf numFmtId="0" fontId="0" fillId="0" borderId="2" xfId="0" applyFill="1" applyBorder="1"/>
    <xf numFmtId="0" fontId="0" fillId="0" borderId="2" xfId="0" applyFill="1" applyBorder="1" applyAlignment="1">
      <alignment wrapText="1"/>
    </xf>
    <xf numFmtId="0" fontId="0" fillId="3" borderId="1" xfId="0" applyFill="1" applyBorder="1"/>
    <xf numFmtId="0" fontId="0" fillId="3" borderId="1" xfId="0" applyFill="1" applyBorder="1" applyAlignment="1">
      <alignment horizontal="center" vertical="center"/>
    </xf>
    <xf numFmtId="0" fontId="0" fillId="3" borderId="1" xfId="0" applyFill="1" applyBorder="1" applyAlignment="1">
      <alignment vertical="center"/>
    </xf>
    <xf numFmtId="0" fontId="0" fillId="4" borderId="1" xfId="0"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3" borderId="1" xfId="0" applyFill="1" applyBorder="1" applyAlignment="1">
      <alignment wrapText="1"/>
    </xf>
    <xf numFmtId="0" fontId="0" fillId="0" borderId="0" xfId="0" applyAlignment="1">
      <alignment vertical="center" wrapText="1"/>
    </xf>
    <xf numFmtId="0" fontId="0" fillId="3" borderId="1" xfId="0" applyFill="1" applyBorder="1" applyAlignment="1">
      <alignment vertical="center" wrapText="1"/>
    </xf>
    <xf numFmtId="165" fontId="0" fillId="3" borderId="1" xfId="1" applyNumberFormat="1" applyFont="1" applyFill="1" applyBorder="1"/>
    <xf numFmtId="10" fontId="0" fillId="3" borderId="1"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9"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2" borderId="10" xfId="0" applyFont="1" applyFill="1" applyBorder="1" applyAlignment="1">
      <alignment horizontal="center" vertical="center" wrapText="1"/>
    </xf>
    <xf numFmtId="0" fontId="6" fillId="0" borderId="10" xfId="0" applyFont="1" applyBorder="1" applyAlignment="1">
      <alignment vertical="center" wrapText="1"/>
    </xf>
    <xf numFmtId="3" fontId="7" fillId="5" borderId="10" xfId="1" applyNumberFormat="1" applyFont="1" applyFill="1" applyBorder="1" applyAlignment="1">
      <alignment horizontal="center" vertical="center" wrapText="1"/>
    </xf>
    <xf numFmtId="39" fontId="0" fillId="3" borderId="1" xfId="0" applyNumberFormat="1" applyFill="1" applyBorder="1" applyAlignment="1">
      <alignment horizontal="center" vertical="center"/>
    </xf>
    <xf numFmtId="165" fontId="0" fillId="3" borderId="1" xfId="1"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4" fontId="0" fillId="3" borderId="1" xfId="0" applyNumberFormat="1" applyFill="1" applyBorder="1"/>
    <xf numFmtId="10" fontId="0" fillId="3" borderId="1" xfId="0" applyNumberFormat="1" applyFill="1" applyBorder="1" applyAlignment="1">
      <alignment horizontal="left" vertical="center"/>
    </xf>
    <xf numFmtId="10" fontId="0" fillId="3" borderId="1" xfId="2" applyNumberFormat="1" applyFont="1" applyFill="1" applyBorder="1" applyAlignment="1">
      <alignment horizontal="left" vertical="center"/>
    </xf>
    <xf numFmtId="2" fontId="0" fillId="3" borderId="1" xfId="0" applyNumberFormat="1" applyFill="1" applyBorder="1" applyAlignment="1">
      <alignment horizontal="center" vertical="center"/>
    </xf>
    <xf numFmtId="0" fontId="0" fillId="0" borderId="0" xfId="0" applyAlignment="1">
      <alignment horizontal="left" vertical="center" wrapText="1"/>
    </xf>
    <xf numFmtId="0" fontId="0" fillId="2" borderId="1" xfId="0" applyFill="1" applyBorder="1" applyAlignment="1">
      <alignment horizontal="center"/>
    </xf>
    <xf numFmtId="0" fontId="0" fillId="3" borderId="7" xfId="0"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3"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3" borderId="2" xfId="0" applyFill="1" applyBorder="1" applyAlignment="1">
      <alignment vertical="center" wrapText="1"/>
    </xf>
    <xf numFmtId="0" fontId="0" fillId="0" borderId="4" xfId="0" applyBorder="1" applyAlignment="1">
      <alignment wrapText="1"/>
    </xf>
    <xf numFmtId="0" fontId="0" fillId="3" borderId="2" xfId="0" applyFill="1" applyBorder="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1" xfId="0" applyBorder="1" applyAlignment="1">
      <alignment horizontal="left" vertical="center"/>
    </xf>
    <xf numFmtId="0" fontId="0" fillId="0" borderId="1" xfId="0" applyBorder="1" applyAlignment="1">
      <alignment horizontal="left"/>
    </xf>
    <xf numFmtId="0" fontId="0" fillId="0" borderId="0" xfId="0" applyAlignment="1">
      <alignment vertical="center" wrapText="1"/>
    </xf>
    <xf numFmtId="0" fontId="0" fillId="0" borderId="0" xfId="0"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66675</xdr:colOff>
      <xdr:row>5</xdr:row>
      <xdr:rowOff>66675</xdr:rowOff>
    </xdr:from>
    <xdr:ext cx="6867526" cy="3067050"/>
    <xdr:sp macro="" textlink="">
      <xdr:nvSpPr>
        <xdr:cNvPr id="2" name="TextBox 1"/>
        <xdr:cNvSpPr txBox="1"/>
      </xdr:nvSpPr>
      <xdr:spPr>
        <a:xfrm>
          <a:off x="2838450" y="1781175"/>
          <a:ext cx="6867526" cy="3067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p>
        <a:p>
          <a:r>
            <a:rPr lang="en-US" sz="1100"/>
            <a:t>PacifiCorp,</a:t>
          </a:r>
          <a:r>
            <a:rPr lang="en-US" sz="1100" baseline="0"/>
            <a:t> at this time, does not have this data readily available in the way requested as this work product is not typically a work product required to operate the system under normal conditions.  </a:t>
          </a:r>
        </a:p>
        <a:p>
          <a:endParaRPr lang="en-US" sz="1100" baseline="0"/>
        </a:p>
        <a:p>
          <a:r>
            <a:rPr lang="en-US" sz="1100" baseline="0"/>
            <a:t>PacifiCorp does track weather data and PSPS events, just not at this level of granularity at this time. However, to understand higher level data points regarding PacifiCorp's weather data and PSPS events, see Section 3.1 and GIS Attachments 6.1 and 6.3 of the company's 2020 WMP.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Moving forward, PacifiCorp anticipates  providing additional and more complete datasets in following updated version of the SDR, including those used for 2021 and beyond.</a:t>
          </a:r>
          <a:r>
            <a:rPr lang="en-US" sz="1100" baseline="0">
              <a:solidFill>
                <a:schemeClr val="tx1"/>
              </a:solidFill>
              <a:effectLst/>
              <a:latin typeface="+mn-lt"/>
              <a:ea typeface="+mn-ea"/>
              <a:cs typeface="+mn-cs"/>
            </a:rPr>
            <a:t> </a:t>
          </a:r>
          <a:endParaRPr lang="en-US" sz="1100" baseline="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171450</xdr:colOff>
      <xdr:row>8</xdr:row>
      <xdr:rowOff>142875</xdr:rowOff>
    </xdr:from>
    <xdr:ext cx="6867526" cy="3067050"/>
    <xdr:sp macro="" textlink="">
      <xdr:nvSpPr>
        <xdr:cNvPr id="2" name="TextBox 1"/>
        <xdr:cNvSpPr txBox="1"/>
      </xdr:nvSpPr>
      <xdr:spPr>
        <a:xfrm>
          <a:off x="2000250" y="1666875"/>
          <a:ext cx="6867526" cy="3067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p>
        <a:p>
          <a:r>
            <a:rPr lang="en-US" sz="1100"/>
            <a:t>PacifiCorp,</a:t>
          </a:r>
          <a:r>
            <a:rPr lang="en-US" sz="1100" baseline="0"/>
            <a:t> at this time, does not have this data readily available in the way requested as this work product is not typically a work product required to operate the system under normal conditions.  </a:t>
          </a:r>
        </a:p>
        <a:p>
          <a:endParaRPr lang="en-US" sz="1100" baseline="0"/>
        </a:p>
        <a:p>
          <a:r>
            <a:rPr lang="en-US" sz="1100" baseline="0"/>
            <a:t>PacifiCorp does track weather data, just not at this level of granularity at this time. However, to understand higher level data points regarding PacifiCorp's weather data, see Section 3.1 and GIS Attachment 6.1 of the company's 2020 WMP.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Moving forward, PacifiCorp anticipates  providing additional and more complete datasets in following updated version of the SDR, including those used for 2021 and beyond.</a:t>
          </a:r>
          <a:r>
            <a:rPr lang="en-US" sz="1100" baseline="0">
              <a:solidFill>
                <a:schemeClr val="tx1"/>
              </a:solidFill>
              <a:effectLst/>
              <a:latin typeface="+mn-lt"/>
              <a:ea typeface="+mn-ea"/>
              <a:cs typeface="+mn-cs"/>
            </a:rPr>
            <a:t> </a:t>
          </a:r>
          <a:endParaRPr lang="en-US" sz="1100" baseline="0"/>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523875</xdr:colOff>
      <xdr:row>3</xdr:row>
      <xdr:rowOff>123824</xdr:rowOff>
    </xdr:from>
    <xdr:ext cx="6867526" cy="4200525"/>
    <xdr:sp macro="" textlink="">
      <xdr:nvSpPr>
        <xdr:cNvPr id="3" name="TextBox 2"/>
        <xdr:cNvSpPr txBox="1"/>
      </xdr:nvSpPr>
      <xdr:spPr>
        <a:xfrm>
          <a:off x="523875" y="695324"/>
          <a:ext cx="6867526" cy="42005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tx1"/>
              </a:solidFill>
              <a:effectLst/>
              <a:latin typeface="+mn-lt"/>
              <a:ea typeface="+mn-ea"/>
              <a:cs typeface="+mn-cs"/>
            </a:rPr>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endParaRPr lang="en-US">
            <a:effectLst/>
          </a:endParaRPr>
        </a:p>
        <a:p>
          <a:endParaRPr lang="en-US" sz="1100"/>
        </a:p>
        <a:p>
          <a:r>
            <a:rPr lang="en-US" sz="1100"/>
            <a:t>PacifiCorp,</a:t>
          </a:r>
          <a:r>
            <a:rPr lang="en-US" sz="1100" baseline="0"/>
            <a:t> at this time, does not have this data readily available in the way requested as this work product is not typically a work product required to operate the system under normal conditions.  Additionally, PacifiCorp does not, at this time,, perform specific in-house ignition simulation or modeling, such as match drop simulations. </a:t>
          </a:r>
        </a:p>
        <a:p>
          <a:endParaRPr lang="en-US" sz="1100" baseline="0"/>
        </a:p>
        <a:p>
          <a:r>
            <a:rPr lang="en-US" sz="1100" baseline="0">
              <a:solidFill>
                <a:schemeClr val="tx1"/>
              </a:solidFill>
              <a:effectLst/>
              <a:latin typeface="+mn-lt"/>
              <a:ea typeface="+mn-ea"/>
              <a:cs typeface="+mn-cs"/>
            </a:rPr>
            <a:t>However, much of the information included in the company's 2020 WMP may provide context or general qualitative understanding of equivalent information. Specifically: </a:t>
          </a:r>
          <a:endParaRPr lang="en-US" sz="1100" baseline="0"/>
        </a:p>
        <a:p>
          <a:pPr marL="171450" indent="-171450">
            <a:buFont typeface="Arial" panose="020B0604020202020204" pitchFamily="34" charset="0"/>
            <a:buChar char="•"/>
          </a:pPr>
          <a:r>
            <a:rPr lang="en-US" sz="1100" baseline="0">
              <a:solidFill>
                <a:schemeClr val="tx1"/>
              </a:solidFill>
              <a:effectLst/>
              <a:latin typeface="+mn-lt"/>
              <a:ea typeface="+mn-ea"/>
              <a:cs typeface="+mn-cs"/>
            </a:rPr>
            <a:t>GIS attachment 6.6 Planned 2020 WMP locations;</a:t>
          </a:r>
          <a:endParaRPr lang="en-US" sz="1100">
            <a:effectLst/>
          </a:endParaRPr>
        </a:p>
        <a:p>
          <a:pPr marL="171450" indent="-171450">
            <a:buFont typeface="Arial" panose="020B0604020202020204" pitchFamily="34" charset="0"/>
            <a:buChar char="•"/>
          </a:pPr>
          <a:r>
            <a:rPr lang="en-US" sz="1100" baseline="0">
              <a:solidFill>
                <a:schemeClr val="tx1"/>
              </a:solidFill>
              <a:effectLst/>
              <a:latin typeface="+mn-lt"/>
              <a:ea typeface="+mn-ea"/>
              <a:cs typeface="+mn-cs"/>
            </a:rPr>
            <a:t>Table 4 in Section 2.5 which includes completed 2019 activities and progress;</a:t>
          </a:r>
          <a:endParaRPr lang="en-US">
            <a:effectLst/>
          </a:endParaRPr>
        </a:p>
        <a:p>
          <a:pPr marL="171450" indent="-171450">
            <a:buFont typeface="Arial" panose="020B0604020202020204" pitchFamily="34" charset="0"/>
            <a:buChar char="•"/>
          </a:pPr>
          <a:r>
            <a:rPr lang="en-US" sz="1100" baseline="0">
              <a:solidFill>
                <a:schemeClr val="tx1"/>
              </a:solidFill>
              <a:effectLst/>
              <a:latin typeface="+mn-lt"/>
              <a:ea typeface="+mn-ea"/>
              <a:cs typeface="+mn-cs"/>
            </a:rPr>
            <a:t>Table 11-11d in Section 3.2 and GIS Attachment 6.2 to understand recent ignition probability drivers; and</a:t>
          </a:r>
          <a:endParaRPr lang="en-US">
            <a:effectLst/>
          </a:endParaRPr>
        </a:p>
        <a:p>
          <a:pPr marL="171450" indent="-171450">
            <a:buFont typeface="Arial" panose="020B0604020202020204" pitchFamily="34" charset="0"/>
            <a:buChar char="•"/>
          </a:pPr>
          <a:r>
            <a:rPr lang="en-US" sz="1100" baseline="0">
              <a:solidFill>
                <a:schemeClr val="tx1"/>
              </a:solidFill>
              <a:effectLst/>
              <a:latin typeface="+mn-lt"/>
              <a:ea typeface="+mn-ea"/>
              <a:cs typeface="+mn-cs"/>
            </a:rPr>
            <a:t>GIS Attachment 6.1 to understand weather.</a:t>
          </a:r>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Moving forward, PacifiCorp anticipates  providing additional and more complete datasets in following updated version of the SDR, including those used for 2021 and beyond.</a:t>
          </a:r>
          <a:r>
            <a:rPr lang="en-US" sz="1100" baseline="0">
              <a:solidFill>
                <a:schemeClr val="tx1"/>
              </a:solidFill>
              <a:effectLst/>
              <a:latin typeface="+mn-lt"/>
              <a:ea typeface="+mn-ea"/>
              <a:cs typeface="+mn-cs"/>
            </a:rPr>
            <a:t> </a:t>
          </a:r>
          <a:endParaRPr lang="en-US">
            <a:effectLst/>
          </a:endParaRPr>
        </a:p>
        <a:p>
          <a:endParaRPr lang="en-US" sz="1100" baseline="0"/>
        </a:p>
        <a:p>
          <a:endParaRPr lang="en-US" sz="1100" baseline="0"/>
        </a:p>
        <a:p>
          <a:endParaRPr lang="en-US" sz="1100" baseline="0"/>
        </a:p>
        <a:p>
          <a:endParaRPr lang="en-US" sz="1100" baseline="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285750</xdr:colOff>
      <xdr:row>3</xdr:row>
      <xdr:rowOff>57149</xdr:rowOff>
    </xdr:from>
    <xdr:ext cx="6867526" cy="4362452"/>
    <xdr:sp macro="" textlink="">
      <xdr:nvSpPr>
        <xdr:cNvPr id="2" name="TextBox 1"/>
        <xdr:cNvSpPr txBox="1"/>
      </xdr:nvSpPr>
      <xdr:spPr>
        <a:xfrm>
          <a:off x="285750" y="628649"/>
          <a:ext cx="6867526" cy="43624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endParaRPr lang="en-US">
            <a:effectLst/>
          </a:endParaRPr>
        </a:p>
        <a:p>
          <a:r>
            <a:rPr lang="en-US" sz="1100"/>
            <a:t>PacifiCorp,</a:t>
          </a:r>
          <a:r>
            <a:rPr lang="en-US" sz="1100" baseline="0"/>
            <a:t> at this time, does not have this data readily available in the way requested as this work product is not typically a work product required to operate the system under normal conditions.  Furthermore, PacifiCorp does not, at this time, perform specific in-house ignition simulation or modeling, such as PSPS stress tests.  </a:t>
          </a:r>
        </a:p>
        <a:p>
          <a:endParaRPr lang="en-US" sz="1100" baseline="0"/>
        </a:p>
        <a:p>
          <a:r>
            <a:rPr lang="en-US" sz="1100" baseline="0"/>
            <a:t>However, much of the information included in the company's 2020 WMP may provide context or general qualitative understanding of equivalent information. Specifically:</a:t>
          </a:r>
        </a:p>
        <a:p>
          <a:pPr marL="171450" indent="-171450">
            <a:buFont typeface="Arial" panose="020B0604020202020204" pitchFamily="34" charset="0"/>
            <a:buChar char="•"/>
          </a:pPr>
          <a:r>
            <a:rPr lang="en-US" sz="1100" baseline="0"/>
            <a:t>baseline risk maps including 5-yr ignition history</a:t>
          </a:r>
        </a:p>
        <a:p>
          <a:pPr marL="171450" indent="-171450">
            <a:buFont typeface="Arial" panose="020B0604020202020204" pitchFamily="34" charset="0"/>
            <a:buChar char="•"/>
          </a:pPr>
          <a:r>
            <a:rPr lang="en-US" sz="1100" baseline="0"/>
            <a:t>Wildfire consequences to communities, such as location of assets and customers in Tier II and Tier III included in GIS Attachment 6.4;</a:t>
          </a:r>
        </a:p>
        <a:p>
          <a:pPr marL="171450" indent="-171450">
            <a:buFont typeface="Arial" panose="020B0604020202020204" pitchFamily="34" charset="0"/>
            <a:buChar char="•"/>
          </a:pPr>
          <a:r>
            <a:rPr lang="en-US" sz="1100" baseline="0"/>
            <a:t>PSPS impacts to communities discussed in Section 5.6.2;</a:t>
          </a:r>
        </a:p>
        <a:p>
          <a:pPr marL="171450" indent="-171450">
            <a:buFont typeface="Arial" panose="020B0604020202020204" pitchFamily="34" charset="0"/>
            <a:buChar char="•"/>
          </a:pPr>
          <a:r>
            <a:rPr lang="en-US" sz="1100" baseline="0"/>
            <a:t>PacifiCorp's 5 year near miss history Table 2 of Section 2.3;</a:t>
          </a:r>
          <a:endParaRPr lang="en-US" sz="1100">
            <a:effectLst/>
          </a:endParaRPr>
        </a:p>
        <a:p>
          <a:pPr marL="171450" indent="-171450">
            <a:buFont typeface="Arial" panose="020B0604020202020204" pitchFamily="34" charset="0"/>
            <a:buChar char="•"/>
          </a:pPr>
          <a:r>
            <a:rPr lang="en-US" sz="1100" baseline="0"/>
            <a:t>PacifiCorp's recent drivers of ignition probability included in Table 11-11d of Section 3.2 and GIS Attachment 6.2; and</a:t>
          </a:r>
        </a:p>
        <a:p>
          <a:pPr marL="171450" indent="-171450">
            <a:buFont typeface="Arial" panose="020B0604020202020204" pitchFamily="34" charset="0"/>
            <a:buChar char="•"/>
          </a:pPr>
          <a:r>
            <a:rPr lang="en-US" sz="1100" baseline="0"/>
            <a:t>Location of PacifiCorp's assets and customers included in GIS Attachment 6.4.</a:t>
          </a:r>
        </a:p>
        <a:p>
          <a:pPr marL="171450" indent="-171450">
            <a:buFont typeface="Arial" panose="020B0604020202020204" pitchFamily="34" charset="0"/>
            <a:buChar char="•"/>
          </a:pPr>
          <a:endParaRPr lang="en-US" sz="110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US" sz="1100">
              <a:solidFill>
                <a:schemeClr val="tx1"/>
              </a:solidFill>
              <a:effectLst/>
              <a:latin typeface="+mn-lt"/>
              <a:ea typeface="+mn-ea"/>
              <a:cs typeface="+mn-cs"/>
            </a:rPr>
            <a:t>Moving forward, PacifiCorp anticipates  providing additional and more complete datasets in following updated version of the SDR, including those used for 2021 and beyond.</a:t>
          </a:r>
          <a:r>
            <a:rPr lang="en-US" sz="1100" baseline="0">
              <a:solidFill>
                <a:schemeClr val="tx1"/>
              </a:solidFill>
              <a:effectLst/>
              <a:latin typeface="+mn-lt"/>
              <a:ea typeface="+mn-ea"/>
              <a:cs typeface="+mn-cs"/>
            </a:rPr>
            <a:t> </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1200150</xdr:colOff>
      <xdr:row>10</xdr:row>
      <xdr:rowOff>95250</xdr:rowOff>
    </xdr:from>
    <xdr:ext cx="6867526" cy="2200275"/>
    <xdr:sp macro="" textlink="">
      <xdr:nvSpPr>
        <xdr:cNvPr id="4" name="TextBox 3"/>
        <xdr:cNvSpPr txBox="1"/>
      </xdr:nvSpPr>
      <xdr:spPr>
        <a:xfrm>
          <a:off x="1200150" y="3581400"/>
          <a:ext cx="6867526" cy="22002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PacifiCorp</a:t>
          </a:r>
          <a:r>
            <a:rPr lang="en-US" sz="1100" b="1" u="sng" baseline="0"/>
            <a:t>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p>
        <a:p>
          <a:r>
            <a:rPr lang="en-US" sz="1100"/>
            <a:t>PacifiCorp,</a:t>
          </a:r>
          <a:r>
            <a:rPr lang="en-US" sz="1100" baseline="0"/>
            <a:t> at this time, does not have this data readily available in the way requested as this work product is not typically a work product required to operate the system under normal conditions. </a:t>
          </a:r>
          <a:r>
            <a:rPr lang="en-US" sz="1100">
              <a:solidFill>
                <a:schemeClr val="tx1"/>
              </a:solidFill>
              <a:effectLst/>
              <a:latin typeface="+mn-lt"/>
              <a:ea typeface="+mn-ea"/>
              <a:cs typeface="+mn-cs"/>
            </a:rPr>
            <a:t>Moving forward, PacifiCorp anticipates  providing additional and more complete datasets in following updated version of the SDR, including those used for 2021 and beyond.</a:t>
          </a:r>
          <a:r>
            <a:rPr lang="en-US" sz="1100" baseline="0">
              <a:solidFill>
                <a:schemeClr val="tx1"/>
              </a:solidFill>
              <a:effectLst/>
              <a:latin typeface="+mn-lt"/>
              <a:ea typeface="+mn-ea"/>
              <a:cs typeface="+mn-cs"/>
            </a:rPr>
            <a:t> </a:t>
          </a:r>
          <a:endParaRPr lang="en-US" sz="1100" baseline="0"/>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704850</xdr:colOff>
      <xdr:row>8</xdr:row>
      <xdr:rowOff>66676</xdr:rowOff>
    </xdr:from>
    <xdr:ext cx="6867526" cy="2571750"/>
    <xdr:sp macro="" textlink="">
      <xdr:nvSpPr>
        <xdr:cNvPr id="2" name="TextBox 1"/>
        <xdr:cNvSpPr txBox="1"/>
      </xdr:nvSpPr>
      <xdr:spPr>
        <a:xfrm>
          <a:off x="704850" y="2952751"/>
          <a:ext cx="6867526" cy="25717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PacifiCorp,</a:t>
          </a:r>
          <a:r>
            <a:rPr lang="en-US" sz="1100" baseline="0">
              <a:solidFill>
                <a:schemeClr val="tx1"/>
              </a:solidFill>
              <a:effectLst/>
              <a:latin typeface="+mn-lt"/>
              <a:ea typeface="+mn-ea"/>
              <a:cs typeface="+mn-cs"/>
            </a:rPr>
            <a:t> at this time, does not perform ignition modeling or PSPS stress test modeling. Therefore, the data required to populate this table was not readily available. However, to understand relative history regarding PSPS events at PacifiCorp, see Section 3.3 of PacifiCorp's 2020 WMP. Additionally, to understand historic weather patterns, see Section 3.1 and GIS Attachment 6.1 of PacifiCorp's 2020 WMP. The general potential impact of potential PSPS events are also discussed in Section 5.6.2 of the company's 2020 WMP. </a:t>
          </a:r>
        </a:p>
        <a:p>
          <a:endParaRPr lang="en-US" sz="1100" baseline="0">
            <a:solidFill>
              <a:schemeClr val="tx1"/>
            </a:solidFill>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771525</xdr:colOff>
      <xdr:row>5</xdr:row>
      <xdr:rowOff>19050</xdr:rowOff>
    </xdr:from>
    <xdr:ext cx="6867526" cy="2219325"/>
    <xdr:sp macro="" textlink="">
      <xdr:nvSpPr>
        <xdr:cNvPr id="2" name="TextBox 1"/>
        <xdr:cNvSpPr txBox="1"/>
      </xdr:nvSpPr>
      <xdr:spPr>
        <a:xfrm>
          <a:off x="2895600" y="971550"/>
          <a:ext cx="6867526" cy="22193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PacifiCorp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PacifiCorp,</a:t>
          </a:r>
          <a:r>
            <a:rPr lang="en-US" sz="1100" baseline="0">
              <a:solidFill>
                <a:schemeClr val="tx1"/>
              </a:solidFill>
              <a:effectLst/>
              <a:latin typeface="+mn-lt"/>
              <a:ea typeface="+mn-ea"/>
              <a:cs typeface="+mn-cs"/>
            </a:rPr>
            <a:t> at this time, does not perform ignition modeling, including any modeling required to populate this table.  Therefore, the data required to populate this table was not readily available. However, to understand relative history regarding ignitions at PacifiCorp, see Tables 11-11d in Section 3.3 of the company's 2020 WMP. Additionally, to understand historic weather patterns, see Section 3.1 and GIS Attachment 6.1 of PacifiCorp's 2020 WMP. </a:t>
          </a:r>
        </a:p>
        <a:p>
          <a:endParaRPr lang="en-US" sz="1100">
            <a:solidFill>
              <a:schemeClr val="tx1"/>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152400</xdr:colOff>
      <xdr:row>4</xdr:row>
      <xdr:rowOff>819150</xdr:rowOff>
    </xdr:from>
    <xdr:ext cx="6867526" cy="2571750"/>
    <xdr:sp macro="" textlink="">
      <xdr:nvSpPr>
        <xdr:cNvPr id="2" name="TextBox 1"/>
        <xdr:cNvSpPr txBox="1"/>
      </xdr:nvSpPr>
      <xdr:spPr>
        <a:xfrm>
          <a:off x="2276475" y="1581150"/>
          <a:ext cx="6867526" cy="25717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PacifiCorp</a:t>
          </a:r>
          <a:r>
            <a:rPr lang="en-US" sz="1100" b="1" u="sng" baseline="0"/>
            <a:t> Response</a:t>
          </a:r>
          <a:r>
            <a:rPr lang="en-US" sz="1100"/>
            <a:t>: </a:t>
          </a:r>
          <a:r>
            <a:rPr lang="en-US" sz="1100">
              <a:solidFill>
                <a:schemeClr val="tx1"/>
              </a:solidFill>
              <a:effectLst/>
              <a:latin typeface="+mn-lt"/>
              <a:ea typeface="+mn-ea"/>
              <a:cs typeface="+mn-cs"/>
            </a:rPr>
            <a:t>Per the Template Ruling, PacifiCorp provided all data outlined in the SDR that was available or could be prepared ahead of the 2020 WMP submission. However, many of the specific datasets requested were not readily available in the manner requested. Additionally, as PacifiCorp’s efforts were focused on completion of the 2020 WMP and utility survey, additional resources were not available to create the specific data or datasets requested. Where appropriate, PacifiCorp attempted to point to any relevant qualitative or representative data submitted in the 2020 WMP.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PacifiCorp,</a:t>
          </a:r>
          <a:r>
            <a:rPr lang="en-US" sz="1100" baseline="0">
              <a:solidFill>
                <a:schemeClr val="tx1"/>
              </a:solidFill>
              <a:effectLst/>
              <a:latin typeface="+mn-lt"/>
              <a:ea typeface="+mn-ea"/>
              <a:cs typeface="+mn-cs"/>
            </a:rPr>
            <a:t> at this time, does not perform ignition modeling or PSPS stress test modeling. Therefore, the data required to populate this table was not readily available. However, to understand relative history regarding PSPS events at PacifiCorp, see Section 3.3 of PacifiCorp's 2020 WMP. Additionally, to understand historic weather patterns, see Section 3.1 and GIS Attachment 6.1 of PacifiCorp's 2020 WMP. The general potential impact of potential PSPS events are also discussed in Section 5.6.2 of the company's 2020 WMP. </a:t>
          </a:r>
        </a:p>
        <a:p>
          <a:endParaRPr lang="en-US" sz="110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5"/>
  <sheetViews>
    <sheetView workbookViewId="0">
      <selection activeCell="I16" sqref="I16"/>
    </sheetView>
  </sheetViews>
  <sheetFormatPr defaultRowHeight="15" x14ac:dyDescent="0.25"/>
  <cols>
    <col min="2" max="2" width="20.5703125" customWidth="1"/>
    <col min="8" max="8" width="11.42578125" customWidth="1"/>
    <col min="9" max="9" width="28.28515625" customWidth="1"/>
  </cols>
  <sheetData>
    <row r="4" spans="2:9" ht="33.75" x14ac:dyDescent="0.25">
      <c r="B4" s="36" t="s">
        <v>267</v>
      </c>
      <c r="C4" s="36">
        <v>2015</v>
      </c>
      <c r="D4" s="36">
        <v>2016</v>
      </c>
      <c r="E4" s="36">
        <v>2017</v>
      </c>
      <c r="F4" s="36">
        <v>2018</v>
      </c>
      <c r="G4" s="36">
        <v>2019</v>
      </c>
      <c r="H4" s="36" t="s">
        <v>268</v>
      </c>
      <c r="I4" s="36" t="s">
        <v>5</v>
      </c>
    </row>
    <row r="5" spans="2:9" ht="33.75" x14ac:dyDescent="0.25">
      <c r="B5" s="37" t="s">
        <v>269</v>
      </c>
      <c r="C5" s="38">
        <v>20443.482656715125</v>
      </c>
      <c r="D5" s="38">
        <v>3668.6965154964059</v>
      </c>
      <c r="E5" s="38">
        <v>22645.241101933894</v>
      </c>
      <c r="F5" s="38">
        <v>12174.967860970297</v>
      </c>
      <c r="G5" s="38">
        <v>9780.587384630544</v>
      </c>
      <c r="H5" s="38">
        <v>13742.595103949254</v>
      </c>
      <c r="I5" s="37" t="s">
        <v>270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workbookViewId="0">
      <selection activeCell="A15" sqref="A15"/>
    </sheetView>
  </sheetViews>
  <sheetFormatPr defaultRowHeight="15" x14ac:dyDescent="0.25"/>
  <sheetData>
    <row r="2" spans="1:1" x14ac:dyDescent="0.25">
      <c r="A2" s="1" t="s">
        <v>228</v>
      </c>
    </row>
  </sheetData>
  <pageMargins left="0.25" right="0.25" top="0.75" bottom="0.75" header="0.3" footer="0.3"/>
  <pageSetup fitToHeight="0" orientation="landscape" r:id="rId1"/>
  <headerFooter>
    <oddFooter>&amp;L&amp;A&amp;Cpage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
  <sheetViews>
    <sheetView workbookViewId="0">
      <selection activeCell="J7" sqref="J7"/>
    </sheetView>
  </sheetViews>
  <sheetFormatPr defaultRowHeight="15" x14ac:dyDescent="0.25"/>
  <cols>
    <col min="1" max="1" width="28.42578125" customWidth="1"/>
    <col min="7" max="7" width="23" bestFit="1" customWidth="1"/>
    <col min="8" max="8" width="16.5703125" customWidth="1"/>
    <col min="9" max="9" width="18.42578125" customWidth="1"/>
  </cols>
  <sheetData>
    <row r="2" spans="1:9" x14ac:dyDescent="0.25">
      <c r="A2" s="1" t="s">
        <v>120</v>
      </c>
    </row>
    <row r="3" spans="1:9" ht="24.95" customHeight="1" x14ac:dyDescent="0.25">
      <c r="A3" s="20" t="s">
        <v>121</v>
      </c>
      <c r="B3" s="20">
        <v>2015</v>
      </c>
      <c r="C3" s="20">
        <v>2016</v>
      </c>
      <c r="D3" s="20">
        <v>2017</v>
      </c>
      <c r="E3" s="20">
        <v>2018</v>
      </c>
      <c r="F3" s="20">
        <v>2019</v>
      </c>
      <c r="G3" s="20" t="s">
        <v>122</v>
      </c>
      <c r="H3" s="20" t="s">
        <v>5</v>
      </c>
      <c r="I3" s="20" t="s">
        <v>6</v>
      </c>
    </row>
    <row r="4" spans="1:9" ht="45" x14ac:dyDescent="0.25">
      <c r="A4" s="5" t="s">
        <v>123</v>
      </c>
      <c r="B4" s="18" t="s">
        <v>255</v>
      </c>
      <c r="C4" s="18" t="s">
        <v>255</v>
      </c>
      <c r="D4" s="18" t="s">
        <v>255</v>
      </c>
      <c r="E4" s="18" t="s">
        <v>255</v>
      </c>
      <c r="F4" s="18" t="s">
        <v>255</v>
      </c>
      <c r="G4" s="18" t="s">
        <v>255</v>
      </c>
      <c r="H4" s="18"/>
      <c r="I4" s="27" t="s">
        <v>612</v>
      </c>
    </row>
    <row r="5" spans="1:9" ht="30" x14ac:dyDescent="0.25">
      <c r="A5" s="5" t="s">
        <v>124</v>
      </c>
      <c r="B5" s="18" t="s">
        <v>255</v>
      </c>
      <c r="C5" s="18" t="s">
        <v>255</v>
      </c>
      <c r="D5" s="18" t="s">
        <v>255</v>
      </c>
      <c r="E5" s="18" t="s">
        <v>255</v>
      </c>
      <c r="F5" s="47">
        <v>6.8541809199999998E-2</v>
      </c>
      <c r="G5" s="46">
        <f>F5</f>
        <v>6.8541809199999998E-2</v>
      </c>
      <c r="H5" s="18"/>
      <c r="I5" s="27" t="s">
        <v>613</v>
      </c>
    </row>
    <row r="6" spans="1:9" ht="45" x14ac:dyDescent="0.25">
      <c r="A6" s="5" t="s">
        <v>125</v>
      </c>
      <c r="B6" s="18" t="s">
        <v>255</v>
      </c>
      <c r="C6" s="18" t="s">
        <v>255</v>
      </c>
      <c r="D6" s="18" t="s">
        <v>255</v>
      </c>
      <c r="E6" s="18" t="s">
        <v>255</v>
      </c>
      <c r="F6" s="18" t="s">
        <v>255</v>
      </c>
      <c r="G6" s="18" t="s">
        <v>255</v>
      </c>
      <c r="H6" s="18"/>
      <c r="I6" s="27" t="s">
        <v>614</v>
      </c>
    </row>
    <row r="7" spans="1:9" ht="45" x14ac:dyDescent="0.25">
      <c r="A7" s="5" t="s">
        <v>126</v>
      </c>
      <c r="B7" s="18" t="s">
        <v>255</v>
      </c>
      <c r="C7" s="18" t="s">
        <v>255</v>
      </c>
      <c r="D7" s="18" t="s">
        <v>255</v>
      </c>
      <c r="E7" s="18" t="s">
        <v>255</v>
      </c>
      <c r="F7" s="18" t="s">
        <v>255</v>
      </c>
      <c r="G7" s="18" t="s">
        <v>255</v>
      </c>
      <c r="H7" s="18"/>
      <c r="I7" s="27" t="s">
        <v>614</v>
      </c>
    </row>
    <row r="8" spans="1:9" ht="24.95" customHeight="1" x14ac:dyDescent="0.25">
      <c r="A8" s="5" t="s">
        <v>127</v>
      </c>
      <c r="B8" s="18"/>
      <c r="C8" s="18"/>
      <c r="D8" s="18"/>
      <c r="E8" s="18"/>
      <c r="F8" s="18"/>
      <c r="G8" s="18"/>
      <c r="H8" s="18"/>
      <c r="I8" s="18"/>
    </row>
    <row r="10" spans="1:9" x14ac:dyDescent="0.25">
      <c r="A10" t="s">
        <v>128</v>
      </c>
    </row>
    <row r="12" spans="1:9" x14ac:dyDescent="0.25">
      <c r="A12" t="s">
        <v>241</v>
      </c>
    </row>
    <row r="13" spans="1:9" ht="72.75" customHeight="1" x14ac:dyDescent="0.25">
      <c r="A13" s="49" t="s">
        <v>242</v>
      </c>
      <c r="B13" s="49"/>
      <c r="C13" s="49"/>
      <c r="D13" s="49"/>
      <c r="E13" s="49"/>
      <c r="F13" s="49"/>
      <c r="G13" s="49"/>
      <c r="H13" s="49"/>
      <c r="I13" s="49"/>
    </row>
  </sheetData>
  <mergeCells count="1">
    <mergeCell ref="A13:I13"/>
  </mergeCells>
  <pageMargins left="0.25" right="0.25" top="0.75" bottom="0.75" header="0.3" footer="0.3"/>
  <pageSetup scale="95" fitToHeight="0" orientation="landscape" r:id="rId1"/>
  <headerFooter>
    <oddFooter>&amp;L&amp;A&amp;Cpage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workbookViewId="0">
      <selection activeCell="A15" sqref="A15"/>
    </sheetView>
  </sheetViews>
  <sheetFormatPr defaultRowHeight="15" x14ac:dyDescent="0.25"/>
  <cols>
    <col min="1" max="1" width="23.7109375" customWidth="1"/>
    <col min="2" max="2" width="39.42578125" bestFit="1" customWidth="1"/>
    <col min="3" max="3" width="24.28515625" bestFit="1" customWidth="1"/>
    <col min="4" max="4" width="31.5703125" bestFit="1" customWidth="1"/>
    <col min="5" max="5" width="29.7109375" bestFit="1" customWidth="1"/>
    <col min="6" max="6" width="22.5703125" customWidth="1"/>
  </cols>
  <sheetData>
    <row r="2" spans="1:6" x14ac:dyDescent="0.25">
      <c r="A2" s="1" t="s">
        <v>131</v>
      </c>
    </row>
    <row r="3" spans="1:6" ht="24.95" customHeight="1" x14ac:dyDescent="0.25">
      <c r="A3" s="11" t="s">
        <v>132</v>
      </c>
      <c r="B3" s="11" t="s">
        <v>133</v>
      </c>
      <c r="C3" s="11" t="s">
        <v>134</v>
      </c>
      <c r="D3" s="11" t="s">
        <v>135</v>
      </c>
      <c r="E3" s="11" t="s">
        <v>136</v>
      </c>
      <c r="F3" s="11" t="s">
        <v>6</v>
      </c>
    </row>
    <row r="4" spans="1:6" ht="30" x14ac:dyDescent="0.25">
      <c r="A4" s="16">
        <v>1</v>
      </c>
      <c r="B4" s="77" t="s">
        <v>137</v>
      </c>
      <c r="C4" s="3" t="s">
        <v>138</v>
      </c>
      <c r="D4" s="16">
        <v>1</v>
      </c>
      <c r="E4" s="16">
        <v>1</v>
      </c>
      <c r="F4" s="25" t="s">
        <v>615</v>
      </c>
    </row>
    <row r="5" spans="1:6" x14ac:dyDescent="0.25">
      <c r="A5" s="16">
        <v>5</v>
      </c>
      <c r="B5" s="77"/>
      <c r="C5" s="3" t="s">
        <v>154</v>
      </c>
      <c r="D5" s="16">
        <v>5</v>
      </c>
      <c r="E5" s="16">
        <v>5</v>
      </c>
      <c r="F5" s="25"/>
    </row>
    <row r="6" spans="1:6" x14ac:dyDescent="0.25">
      <c r="A6" s="16">
        <v>15</v>
      </c>
      <c r="B6" s="77"/>
      <c r="C6" s="3" t="s">
        <v>139</v>
      </c>
      <c r="D6" s="16">
        <v>10</v>
      </c>
      <c r="E6" s="16">
        <v>10</v>
      </c>
      <c r="F6" s="25"/>
    </row>
    <row r="7" spans="1:6" x14ac:dyDescent="0.25">
      <c r="A7" s="16">
        <v>4</v>
      </c>
      <c r="B7" s="77"/>
      <c r="C7" s="3" t="s">
        <v>140</v>
      </c>
      <c r="D7" s="16">
        <v>2</v>
      </c>
      <c r="E7" s="16">
        <v>2</v>
      </c>
      <c r="F7" s="25"/>
    </row>
    <row r="8" spans="1:6" x14ac:dyDescent="0.25">
      <c r="A8" s="16">
        <v>8</v>
      </c>
      <c r="B8" s="77"/>
      <c r="C8" s="12" t="s">
        <v>141</v>
      </c>
      <c r="D8" s="16">
        <v>9</v>
      </c>
      <c r="E8" s="16">
        <v>9</v>
      </c>
      <c r="F8" s="25"/>
    </row>
    <row r="9" spans="1:6" x14ac:dyDescent="0.25">
      <c r="A9" s="16">
        <v>2</v>
      </c>
      <c r="B9" s="77" t="s">
        <v>142</v>
      </c>
      <c r="C9" s="12" t="s">
        <v>143</v>
      </c>
      <c r="D9" s="16">
        <v>11</v>
      </c>
      <c r="E9" s="16">
        <v>11</v>
      </c>
      <c r="F9" s="25"/>
    </row>
    <row r="10" spans="1:6" x14ac:dyDescent="0.25">
      <c r="A10" s="16">
        <v>16</v>
      </c>
      <c r="B10" s="77"/>
      <c r="C10" s="12" t="s">
        <v>144</v>
      </c>
      <c r="D10" s="16">
        <v>16</v>
      </c>
      <c r="E10" s="16">
        <v>16</v>
      </c>
      <c r="F10" s="25"/>
    </row>
    <row r="11" spans="1:6" x14ac:dyDescent="0.25">
      <c r="A11" s="16">
        <v>7</v>
      </c>
      <c r="B11" s="77"/>
      <c r="C11" s="12" t="s">
        <v>145</v>
      </c>
      <c r="D11" s="16">
        <v>8</v>
      </c>
      <c r="E11" s="16">
        <v>8</v>
      </c>
      <c r="F11" s="25"/>
    </row>
    <row r="12" spans="1:6" ht="30" x14ac:dyDescent="0.25">
      <c r="A12" s="16">
        <v>11</v>
      </c>
      <c r="B12" s="77"/>
      <c r="C12" s="12" t="s">
        <v>146</v>
      </c>
      <c r="D12" s="16">
        <v>7</v>
      </c>
      <c r="E12" s="16">
        <v>7</v>
      </c>
      <c r="F12" s="25"/>
    </row>
    <row r="13" spans="1:6" x14ac:dyDescent="0.25">
      <c r="A13" s="16">
        <v>10</v>
      </c>
      <c r="B13" s="77"/>
      <c r="C13" s="12" t="s">
        <v>147</v>
      </c>
      <c r="D13" s="16">
        <v>6</v>
      </c>
      <c r="E13" s="16">
        <v>6</v>
      </c>
      <c r="F13" s="25"/>
    </row>
    <row r="14" spans="1:6" ht="30" x14ac:dyDescent="0.25">
      <c r="A14" s="16">
        <v>12</v>
      </c>
      <c r="B14" s="77"/>
      <c r="C14" s="12" t="s">
        <v>148</v>
      </c>
      <c r="D14" s="16">
        <v>15</v>
      </c>
      <c r="E14" s="16">
        <v>15</v>
      </c>
      <c r="F14" s="25"/>
    </row>
    <row r="15" spans="1:6" x14ac:dyDescent="0.25">
      <c r="A15" s="16">
        <v>9</v>
      </c>
      <c r="B15" s="77"/>
      <c r="C15" s="12" t="s">
        <v>149</v>
      </c>
      <c r="D15" s="16">
        <v>14</v>
      </c>
      <c r="E15" s="16">
        <v>14</v>
      </c>
      <c r="F15" s="25"/>
    </row>
    <row r="16" spans="1:6" x14ac:dyDescent="0.25">
      <c r="A16" s="16">
        <v>13</v>
      </c>
      <c r="B16" s="77"/>
      <c r="C16" s="12" t="s">
        <v>150</v>
      </c>
      <c r="D16" s="16">
        <v>13</v>
      </c>
      <c r="E16" s="16">
        <v>13</v>
      </c>
      <c r="F16" s="25"/>
    </row>
    <row r="17" spans="1:6" x14ac:dyDescent="0.25">
      <c r="A17" s="16">
        <v>6</v>
      </c>
      <c r="B17" s="77"/>
      <c r="C17" s="12" t="s">
        <v>151</v>
      </c>
      <c r="D17" s="16">
        <v>12</v>
      </c>
      <c r="E17" s="16">
        <v>12</v>
      </c>
      <c r="F17" s="25"/>
    </row>
    <row r="18" spans="1:6" x14ac:dyDescent="0.25">
      <c r="A18" s="16">
        <v>14</v>
      </c>
      <c r="B18" s="78" t="s">
        <v>152</v>
      </c>
      <c r="C18" s="78"/>
      <c r="D18" s="16">
        <v>4</v>
      </c>
      <c r="E18" s="16">
        <v>4</v>
      </c>
      <c r="F18" s="25"/>
    </row>
    <row r="19" spans="1:6" ht="60" x14ac:dyDescent="0.25">
      <c r="A19" s="16">
        <v>3</v>
      </c>
      <c r="B19" s="2" t="s">
        <v>153</v>
      </c>
      <c r="C19" s="2"/>
      <c r="D19" s="16">
        <v>3</v>
      </c>
      <c r="E19" s="16">
        <v>3</v>
      </c>
      <c r="F19" s="25" t="s">
        <v>616</v>
      </c>
    </row>
    <row r="22" spans="1:6" x14ac:dyDescent="0.25">
      <c r="A22" s="1" t="s">
        <v>243</v>
      </c>
    </row>
    <row r="23" spans="1:6" ht="96.75" customHeight="1" x14ac:dyDescent="0.25">
      <c r="A23" s="79" t="s">
        <v>244</v>
      </c>
      <c r="B23" s="79"/>
      <c r="C23" s="79"/>
      <c r="D23" s="79"/>
      <c r="E23" s="79"/>
      <c r="F23" s="79"/>
    </row>
  </sheetData>
  <mergeCells count="4">
    <mergeCell ref="B4:B8"/>
    <mergeCell ref="B9:B17"/>
    <mergeCell ref="B18:C18"/>
    <mergeCell ref="A23:F23"/>
  </mergeCells>
  <pageMargins left="0.25" right="0.25" top="0.75" bottom="0.75" header="0.3" footer="0.3"/>
  <pageSetup scale="77" fitToHeight="0" orientation="landscape" r:id="rId1"/>
  <headerFooter>
    <oddFooter>&amp;L&amp;A&amp;Cpage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8"/>
  <sheetViews>
    <sheetView workbookViewId="0">
      <selection activeCell="C5" sqref="C5"/>
    </sheetView>
  </sheetViews>
  <sheetFormatPr defaultRowHeight="15" x14ac:dyDescent="0.25"/>
  <cols>
    <col min="1" max="1" width="20.7109375" customWidth="1"/>
    <col min="2" max="3" width="28.42578125" customWidth="1"/>
    <col min="4" max="4" width="45" customWidth="1"/>
  </cols>
  <sheetData>
    <row r="2" spans="1:4" x14ac:dyDescent="0.25">
      <c r="A2" s="1" t="s">
        <v>202</v>
      </c>
    </row>
    <row r="3" spans="1:4" ht="32.25" x14ac:dyDescent="0.25">
      <c r="A3" s="11" t="s">
        <v>203</v>
      </c>
      <c r="B3" s="21" t="s">
        <v>212</v>
      </c>
      <c r="C3" s="21" t="s">
        <v>213</v>
      </c>
      <c r="D3" s="11" t="s">
        <v>5</v>
      </c>
    </row>
    <row r="4" spans="1:4" s="8" customFormat="1" ht="60" x14ac:dyDescent="0.25">
      <c r="A4" s="3" t="s">
        <v>204</v>
      </c>
      <c r="B4" s="25" t="s">
        <v>624</v>
      </c>
      <c r="C4" s="25" t="s">
        <v>624</v>
      </c>
      <c r="D4" s="3" t="s">
        <v>207</v>
      </c>
    </row>
    <row r="5" spans="1:4" s="8" customFormat="1" ht="45" x14ac:dyDescent="0.25">
      <c r="A5" s="3" t="s">
        <v>205</v>
      </c>
      <c r="B5" s="25" t="s">
        <v>624</v>
      </c>
      <c r="C5" s="25" t="s">
        <v>617</v>
      </c>
      <c r="D5" s="3" t="s">
        <v>208</v>
      </c>
    </row>
    <row r="6" spans="1:4" s="8" customFormat="1" ht="30" x14ac:dyDescent="0.25">
      <c r="A6" s="3" t="s">
        <v>206</v>
      </c>
      <c r="B6" s="25" t="s">
        <v>255</v>
      </c>
      <c r="C6" s="25" t="s">
        <v>255</v>
      </c>
      <c r="D6" s="3" t="s">
        <v>209</v>
      </c>
    </row>
    <row r="7" spans="1:4" s="8" customFormat="1" x14ac:dyDescent="0.25">
      <c r="A7" s="3" t="s">
        <v>153</v>
      </c>
      <c r="B7" s="25"/>
      <c r="C7" s="25"/>
      <c r="D7" s="3"/>
    </row>
    <row r="10" spans="1:4" x14ac:dyDescent="0.25">
      <c r="A10" s="80" t="s">
        <v>210</v>
      </c>
      <c r="B10" s="80"/>
      <c r="C10" s="80"/>
      <c r="D10" s="80"/>
    </row>
    <row r="11" spans="1:4" x14ac:dyDescent="0.25">
      <c r="A11" s="80" t="s">
        <v>211</v>
      </c>
      <c r="B11" s="80"/>
      <c r="C11" s="80"/>
      <c r="D11" s="80"/>
    </row>
    <row r="15" spans="1:4" x14ac:dyDescent="0.25">
      <c r="A15" s="1" t="s">
        <v>245</v>
      </c>
    </row>
    <row r="16" spans="1:4" ht="58.5" customHeight="1" x14ac:dyDescent="0.25">
      <c r="A16" s="54" t="s">
        <v>246</v>
      </c>
      <c r="B16" s="54"/>
      <c r="C16" s="54"/>
      <c r="D16" s="54"/>
    </row>
    <row r="17" spans="1:1" x14ac:dyDescent="0.25">
      <c r="A17" t="s">
        <v>249</v>
      </c>
    </row>
    <row r="18" spans="1:1" x14ac:dyDescent="0.25">
      <c r="A18" t="s">
        <v>251</v>
      </c>
    </row>
  </sheetData>
  <mergeCells count="3">
    <mergeCell ref="A10:D10"/>
    <mergeCell ref="A11:D11"/>
    <mergeCell ref="A16:D16"/>
  </mergeCells>
  <pageMargins left="0.25" right="0.25" top="0.75" bottom="0.75" header="0.3" footer="0.3"/>
  <pageSetup fitToHeight="0" orientation="landscape" r:id="rId1"/>
  <headerFooter>
    <oddFooter>&amp;L&amp;A&amp;Cpage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1"/>
  <sheetViews>
    <sheetView workbookViewId="0">
      <selection activeCell="A15" sqref="A15"/>
    </sheetView>
  </sheetViews>
  <sheetFormatPr defaultRowHeight="15" x14ac:dyDescent="0.25"/>
  <cols>
    <col min="1" max="1" width="31.85546875" customWidth="1"/>
    <col min="2" max="9" width="14.7109375" customWidth="1"/>
    <col min="10" max="10" width="21.85546875" bestFit="1" customWidth="1"/>
    <col min="11" max="11" width="19" customWidth="1"/>
  </cols>
  <sheetData>
    <row r="2" spans="1:11" x14ac:dyDescent="0.25">
      <c r="A2" s="1" t="s">
        <v>214</v>
      </c>
    </row>
    <row r="3" spans="1:11" x14ac:dyDescent="0.25">
      <c r="A3" s="50" t="s">
        <v>215</v>
      </c>
      <c r="B3" s="11" t="s">
        <v>216</v>
      </c>
      <c r="C3" s="50" t="s">
        <v>217</v>
      </c>
      <c r="D3" s="50"/>
      <c r="E3" s="50"/>
      <c r="F3" s="11" t="s">
        <v>218</v>
      </c>
      <c r="G3" s="50" t="s">
        <v>219</v>
      </c>
      <c r="H3" s="50"/>
      <c r="I3" s="50"/>
      <c r="J3" s="50" t="s">
        <v>5</v>
      </c>
      <c r="K3" s="50" t="s">
        <v>6</v>
      </c>
    </row>
    <row r="4" spans="1:11" x14ac:dyDescent="0.25">
      <c r="A4" s="50"/>
      <c r="B4" s="11">
        <v>2019</v>
      </c>
      <c r="C4" s="11">
        <v>2020</v>
      </c>
      <c r="D4" s="11">
        <v>2021</v>
      </c>
      <c r="E4" s="11">
        <v>2022</v>
      </c>
      <c r="F4" s="11">
        <v>2019</v>
      </c>
      <c r="G4" s="11">
        <v>2020</v>
      </c>
      <c r="H4" s="11">
        <v>2021</v>
      </c>
      <c r="I4" s="11">
        <v>2022</v>
      </c>
      <c r="J4" s="50"/>
      <c r="K4" s="50"/>
    </row>
    <row r="5" spans="1:11" x14ac:dyDescent="0.25">
      <c r="A5" s="2" t="s">
        <v>222</v>
      </c>
      <c r="B5" s="16"/>
      <c r="C5" s="16"/>
      <c r="D5" s="16"/>
      <c r="E5" s="16"/>
      <c r="F5" s="16"/>
      <c r="G5" s="16"/>
      <c r="H5" s="16"/>
      <c r="I5" s="16"/>
      <c r="J5" s="2" t="s">
        <v>220</v>
      </c>
      <c r="K5" s="16"/>
    </row>
    <row r="6" spans="1:11" x14ac:dyDescent="0.25">
      <c r="A6" s="2" t="s">
        <v>223</v>
      </c>
      <c r="B6" s="16"/>
      <c r="C6" s="16"/>
      <c r="D6" s="16"/>
      <c r="E6" s="16"/>
      <c r="F6" s="16"/>
      <c r="G6" s="16"/>
      <c r="H6" s="16"/>
      <c r="I6" s="16"/>
      <c r="J6" s="2" t="s">
        <v>221</v>
      </c>
      <c r="K6" s="16"/>
    </row>
    <row r="8" spans="1:11" x14ac:dyDescent="0.25">
      <c r="A8" s="1" t="s">
        <v>247</v>
      </c>
    </row>
    <row r="9" spans="1:11" x14ac:dyDescent="0.25">
      <c r="A9" t="s">
        <v>248</v>
      </c>
    </row>
    <row r="10" spans="1:11" x14ac:dyDescent="0.25">
      <c r="A10" t="s">
        <v>249</v>
      </c>
    </row>
    <row r="11" spans="1:11" x14ac:dyDescent="0.25">
      <c r="A11" t="s">
        <v>250</v>
      </c>
    </row>
  </sheetData>
  <mergeCells count="5">
    <mergeCell ref="C3:E3"/>
    <mergeCell ref="G3:I3"/>
    <mergeCell ref="J3:J4"/>
    <mergeCell ref="K3:K4"/>
    <mergeCell ref="A3:A4"/>
  </mergeCells>
  <pageMargins left="0.25" right="0.25" top="0.75" bottom="0.75" header="0.3" footer="0.3"/>
  <pageSetup scale="70" fitToHeight="0" orientation="landscape" r:id="rId1"/>
  <headerFooter>
    <oddFooter>&amp;L&amp;A&amp;Cpage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5"/>
  <sheetViews>
    <sheetView tabSelected="1" workbookViewId="0">
      <selection activeCell="A15" sqref="A15"/>
    </sheetView>
  </sheetViews>
  <sheetFormatPr defaultRowHeight="15" x14ac:dyDescent="0.25"/>
  <cols>
    <col min="1" max="1" width="31.85546875" customWidth="1"/>
    <col min="2" max="9" width="14.7109375" customWidth="1"/>
    <col min="10" max="10" width="40.5703125" customWidth="1"/>
    <col min="11" max="11" width="19" customWidth="1"/>
  </cols>
  <sheetData>
    <row r="2" spans="1:11" x14ac:dyDescent="0.25">
      <c r="A2" s="1" t="s">
        <v>224</v>
      </c>
    </row>
    <row r="3" spans="1:11" x14ac:dyDescent="0.25">
      <c r="A3" s="50" t="s">
        <v>225</v>
      </c>
      <c r="B3" s="11" t="s">
        <v>216</v>
      </c>
      <c r="C3" s="50" t="s">
        <v>217</v>
      </c>
      <c r="D3" s="50"/>
      <c r="E3" s="50"/>
      <c r="F3" s="11" t="s">
        <v>218</v>
      </c>
      <c r="G3" s="50" t="s">
        <v>219</v>
      </c>
      <c r="H3" s="50"/>
      <c r="I3" s="50"/>
      <c r="J3" s="50" t="s">
        <v>5</v>
      </c>
      <c r="K3" s="50" t="s">
        <v>6</v>
      </c>
    </row>
    <row r="4" spans="1:11" x14ac:dyDescent="0.25">
      <c r="A4" s="50"/>
      <c r="B4" s="11">
        <v>2019</v>
      </c>
      <c r="C4" s="11">
        <v>2020</v>
      </c>
      <c r="D4" s="11">
        <v>2021</v>
      </c>
      <c r="E4" s="11">
        <v>2022</v>
      </c>
      <c r="F4" s="11">
        <v>2019</v>
      </c>
      <c r="G4" s="11">
        <v>2020</v>
      </c>
      <c r="H4" s="11">
        <v>2021</v>
      </c>
      <c r="I4" s="11">
        <v>2022</v>
      </c>
      <c r="J4" s="50"/>
      <c r="K4" s="50"/>
    </row>
    <row r="5" spans="1:11" ht="69.95" customHeight="1" x14ac:dyDescent="0.25">
      <c r="A5" s="2" t="s">
        <v>204</v>
      </c>
      <c r="B5" s="16"/>
      <c r="C5" s="16"/>
      <c r="D5" s="16"/>
      <c r="E5" s="16"/>
      <c r="F5" s="16"/>
      <c r="G5" s="16"/>
      <c r="H5" s="16"/>
      <c r="I5" s="16"/>
      <c r="J5" s="3" t="s">
        <v>207</v>
      </c>
      <c r="K5" s="16"/>
    </row>
    <row r="6" spans="1:11" ht="69.95" customHeight="1" x14ac:dyDescent="0.25">
      <c r="A6" s="2" t="s">
        <v>227</v>
      </c>
      <c r="B6" s="16"/>
      <c r="C6" s="16"/>
      <c r="D6" s="16"/>
      <c r="E6" s="16"/>
      <c r="F6" s="16"/>
      <c r="G6" s="16"/>
      <c r="H6" s="16"/>
      <c r="I6" s="16"/>
      <c r="J6" s="3" t="s">
        <v>226</v>
      </c>
      <c r="K6" s="16"/>
    </row>
    <row r="7" spans="1:11" ht="69.95" customHeight="1" x14ac:dyDescent="0.25">
      <c r="A7" s="2" t="s">
        <v>206</v>
      </c>
      <c r="B7" s="16"/>
      <c r="C7" s="16"/>
      <c r="D7" s="16"/>
      <c r="E7" s="16"/>
      <c r="F7" s="16"/>
      <c r="G7" s="16"/>
      <c r="H7" s="16"/>
      <c r="I7" s="16"/>
      <c r="J7" s="3" t="s">
        <v>209</v>
      </c>
      <c r="K7" s="16"/>
    </row>
    <row r="8" spans="1:11" ht="69.95" customHeight="1" x14ac:dyDescent="0.25">
      <c r="A8" s="2" t="s">
        <v>153</v>
      </c>
      <c r="B8" s="16"/>
      <c r="C8" s="16"/>
      <c r="D8" s="16"/>
      <c r="E8" s="16"/>
      <c r="F8" s="16"/>
      <c r="G8" s="16"/>
      <c r="H8" s="16"/>
      <c r="I8" s="16"/>
      <c r="J8" s="25"/>
      <c r="K8" s="16"/>
    </row>
    <row r="12" spans="1:11" x14ac:dyDescent="0.25">
      <c r="A12" s="1" t="s">
        <v>252</v>
      </c>
    </row>
    <row r="13" spans="1:11" x14ac:dyDescent="0.25">
      <c r="A13" t="s">
        <v>253</v>
      </c>
    </row>
    <row r="14" spans="1:11" x14ac:dyDescent="0.25">
      <c r="A14" t="s">
        <v>254</v>
      </c>
    </row>
    <row r="15" spans="1:11" x14ac:dyDescent="0.25">
      <c r="A15" t="s">
        <v>251</v>
      </c>
    </row>
  </sheetData>
  <mergeCells count="5">
    <mergeCell ref="A3:A4"/>
    <mergeCell ref="C3:E3"/>
    <mergeCell ref="G3:I3"/>
    <mergeCell ref="J3:J4"/>
    <mergeCell ref="K3:K4"/>
  </mergeCells>
  <pageMargins left="0.25" right="0.25" top="0.75" bottom="0.75" header="0.3" footer="0.3"/>
  <pageSetup scale="64" fitToHeight="0" orientation="landscape" r:id="rId1"/>
  <headerFooter>
    <oddFooter>&amp;L&amp;A&amp;Cpage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7"/>
  <sheetViews>
    <sheetView topLeftCell="A4" zoomScale="77" zoomScaleNormal="77" workbookViewId="0">
      <selection activeCell="H6" sqref="H6"/>
    </sheetView>
  </sheetViews>
  <sheetFormatPr defaultRowHeight="15" x14ac:dyDescent="0.25"/>
  <cols>
    <col min="2" max="2" width="24.5703125" customWidth="1"/>
    <col min="3" max="7" width="11.7109375" style="7" customWidth="1"/>
    <col min="8" max="8" width="32.28515625" customWidth="1"/>
    <col min="9" max="9" width="53.7109375" customWidth="1"/>
  </cols>
  <sheetData>
    <row r="2" spans="1:9" x14ac:dyDescent="0.25">
      <c r="A2" s="1" t="s">
        <v>16</v>
      </c>
    </row>
    <row r="3" spans="1:9" x14ac:dyDescent="0.25">
      <c r="A3" s="50" t="s">
        <v>2</v>
      </c>
      <c r="B3" s="50" t="s">
        <v>3</v>
      </c>
      <c r="C3" s="50" t="s">
        <v>4</v>
      </c>
      <c r="D3" s="50"/>
      <c r="E3" s="50"/>
      <c r="F3" s="50"/>
      <c r="G3" s="50"/>
      <c r="H3" s="50" t="s">
        <v>5</v>
      </c>
      <c r="I3" s="50" t="s">
        <v>6</v>
      </c>
    </row>
    <row r="4" spans="1:9" x14ac:dyDescent="0.25">
      <c r="A4" s="50"/>
      <c r="B4" s="50"/>
      <c r="C4" s="11">
        <v>2015</v>
      </c>
      <c r="D4" s="11">
        <v>2016</v>
      </c>
      <c r="E4" s="11">
        <v>2017</v>
      </c>
      <c r="F4" s="11">
        <v>2018</v>
      </c>
      <c r="G4" s="11">
        <v>2019</v>
      </c>
      <c r="H4" s="50"/>
      <c r="I4" s="50"/>
    </row>
    <row r="5" spans="1:9" ht="285" x14ac:dyDescent="0.25">
      <c r="A5" s="6">
        <v>1</v>
      </c>
      <c r="B5" s="9" t="s">
        <v>1</v>
      </c>
      <c r="C5" s="17" t="s">
        <v>256</v>
      </c>
      <c r="D5" s="17" t="s">
        <v>256</v>
      </c>
      <c r="E5" s="17" t="s">
        <v>256</v>
      </c>
      <c r="F5" s="17" t="s">
        <v>256</v>
      </c>
      <c r="G5" s="17">
        <v>0</v>
      </c>
      <c r="H5" s="9" t="s">
        <v>14</v>
      </c>
      <c r="I5" s="27" t="s">
        <v>626</v>
      </c>
    </row>
    <row r="6" spans="1:9" ht="210" x14ac:dyDescent="0.25">
      <c r="A6" s="6">
        <v>2</v>
      </c>
      <c r="B6" s="9" t="s">
        <v>7</v>
      </c>
      <c r="C6" s="51" t="s">
        <v>264</v>
      </c>
      <c r="D6" s="52"/>
      <c r="E6" s="52"/>
      <c r="F6" s="52"/>
      <c r="G6" s="53"/>
      <c r="H6" s="9" t="s">
        <v>15</v>
      </c>
      <c r="I6" s="27" t="s">
        <v>266</v>
      </c>
    </row>
    <row r="7" spans="1:9" ht="90" x14ac:dyDescent="0.25">
      <c r="A7" s="6">
        <v>3</v>
      </c>
      <c r="B7" s="9" t="s">
        <v>8</v>
      </c>
      <c r="C7" s="17" t="s">
        <v>256</v>
      </c>
      <c r="D7" s="17" t="s">
        <v>256</v>
      </c>
      <c r="E7" s="17" t="s">
        <v>256</v>
      </c>
      <c r="F7" s="17" t="s">
        <v>256</v>
      </c>
      <c r="G7" s="17" t="s">
        <v>256</v>
      </c>
      <c r="H7" s="9" t="s">
        <v>129</v>
      </c>
      <c r="I7" s="27" t="s">
        <v>265</v>
      </c>
    </row>
    <row r="8" spans="1:9" ht="195" x14ac:dyDescent="0.25">
      <c r="A8" s="6">
        <v>4</v>
      </c>
      <c r="B8" s="9" t="s">
        <v>9</v>
      </c>
      <c r="C8" s="33" t="s">
        <v>263</v>
      </c>
      <c r="D8" s="33" t="s">
        <v>263</v>
      </c>
      <c r="E8" s="33" t="s">
        <v>262</v>
      </c>
      <c r="F8" s="17" t="s">
        <v>262</v>
      </c>
      <c r="G8" s="17" t="s">
        <v>262</v>
      </c>
      <c r="H8" s="9" t="s">
        <v>10</v>
      </c>
      <c r="I8" s="27" t="s">
        <v>618</v>
      </c>
    </row>
    <row r="9" spans="1:9" ht="165" x14ac:dyDescent="0.25">
      <c r="A9" s="6">
        <v>5</v>
      </c>
      <c r="B9" s="9" t="s">
        <v>11</v>
      </c>
      <c r="C9" s="17" t="s">
        <v>256</v>
      </c>
      <c r="D9" s="17" t="s">
        <v>256</v>
      </c>
      <c r="E9" s="17" t="s">
        <v>256</v>
      </c>
      <c r="F9" s="17" t="s">
        <v>256</v>
      </c>
      <c r="G9" s="17" t="s">
        <v>632</v>
      </c>
      <c r="H9" s="9" t="s">
        <v>130</v>
      </c>
      <c r="I9" s="27" t="s">
        <v>633</v>
      </c>
    </row>
    <row r="10" spans="1:9" ht="75" x14ac:dyDescent="0.25">
      <c r="A10" s="6">
        <v>6</v>
      </c>
      <c r="B10" s="9" t="s">
        <v>12</v>
      </c>
      <c r="C10" s="17" t="s">
        <v>259</v>
      </c>
      <c r="D10" s="17" t="s">
        <v>259</v>
      </c>
      <c r="E10" s="17" t="s">
        <v>259</v>
      </c>
      <c r="F10" s="17" t="s">
        <v>259</v>
      </c>
      <c r="G10" s="17" t="s">
        <v>259</v>
      </c>
      <c r="H10" s="9" t="s">
        <v>13</v>
      </c>
      <c r="I10" s="27" t="s">
        <v>629</v>
      </c>
    </row>
    <row r="14" spans="1:9" x14ac:dyDescent="0.25">
      <c r="A14" s="1" t="s">
        <v>229</v>
      </c>
    </row>
    <row r="15" spans="1:9" x14ac:dyDescent="0.25">
      <c r="A15" s="49" t="s">
        <v>230</v>
      </c>
      <c r="B15" s="49"/>
      <c r="C15" s="49"/>
      <c r="D15" s="49"/>
      <c r="E15" s="49"/>
      <c r="F15" s="49"/>
      <c r="G15" s="49"/>
      <c r="H15" s="49"/>
      <c r="I15" s="49"/>
    </row>
    <row r="16" spans="1:9" x14ac:dyDescent="0.25">
      <c r="A16" s="26"/>
      <c r="B16" s="26"/>
      <c r="C16" s="26"/>
      <c r="D16" s="26"/>
      <c r="E16" s="26"/>
      <c r="F16" s="26"/>
      <c r="G16" s="26"/>
      <c r="H16" s="26"/>
      <c r="I16" s="26"/>
    </row>
    <row r="17" spans="1:9" x14ac:dyDescent="0.25">
      <c r="A17" s="26"/>
      <c r="B17" s="26"/>
      <c r="C17" s="26"/>
      <c r="D17" s="26"/>
      <c r="E17" s="26"/>
      <c r="F17" s="26"/>
      <c r="G17" s="26"/>
      <c r="H17" s="26"/>
      <c r="I17" s="26"/>
    </row>
  </sheetData>
  <mergeCells count="7">
    <mergeCell ref="A15:I15"/>
    <mergeCell ref="C3:G3"/>
    <mergeCell ref="A3:A4"/>
    <mergeCell ref="B3:B4"/>
    <mergeCell ref="H3:H4"/>
    <mergeCell ref="I3:I4"/>
    <mergeCell ref="C6:G6"/>
  </mergeCells>
  <pageMargins left="0.25" right="0.25" top="0.75" bottom="0.75" header="0.3" footer="0.3"/>
  <pageSetup scale="75" fitToHeight="0" orientation="landscape" r:id="rId1"/>
  <headerFooter>
    <oddFooter>&amp;L&amp;A&amp;Cpage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6"/>
  <sheetViews>
    <sheetView workbookViewId="0">
      <selection activeCell="H30" sqref="H30"/>
    </sheetView>
  </sheetViews>
  <sheetFormatPr defaultRowHeight="15" x14ac:dyDescent="0.25"/>
  <cols>
    <col min="1" max="1" width="19.140625" customWidth="1"/>
    <col min="2" max="2" width="10.140625" customWidth="1"/>
    <col min="3" max="3" width="30.7109375" customWidth="1"/>
    <col min="4" max="8" width="11.7109375" customWidth="1"/>
    <col min="9" max="9" width="55.140625" customWidth="1"/>
    <col min="10" max="10" width="70.5703125" customWidth="1"/>
  </cols>
  <sheetData>
    <row r="2" spans="1:10" x14ac:dyDescent="0.25">
      <c r="A2" s="1" t="s">
        <v>17</v>
      </c>
    </row>
    <row r="3" spans="1:10" x14ac:dyDescent="0.25">
      <c r="A3" s="50" t="s">
        <v>18</v>
      </c>
      <c r="B3" s="50" t="s">
        <v>2</v>
      </c>
      <c r="C3" s="10"/>
      <c r="D3" s="50" t="s">
        <v>20</v>
      </c>
      <c r="E3" s="50"/>
      <c r="F3" s="50"/>
      <c r="G3" s="50"/>
      <c r="H3" s="50"/>
      <c r="I3" s="50" t="s">
        <v>5</v>
      </c>
      <c r="J3" s="50" t="s">
        <v>6</v>
      </c>
    </row>
    <row r="4" spans="1:10" x14ac:dyDescent="0.25">
      <c r="A4" s="50"/>
      <c r="B4" s="50"/>
      <c r="C4" s="10" t="s">
        <v>19</v>
      </c>
      <c r="D4" s="11">
        <v>2015</v>
      </c>
      <c r="E4" s="11">
        <v>2016</v>
      </c>
      <c r="F4" s="11">
        <v>2017</v>
      </c>
      <c r="G4" s="11">
        <v>2018</v>
      </c>
      <c r="H4" s="11">
        <v>2019</v>
      </c>
      <c r="I4" s="50"/>
      <c r="J4" s="50"/>
    </row>
    <row r="5" spans="1:10" ht="60" x14ac:dyDescent="0.25">
      <c r="A5" s="56" t="s">
        <v>21</v>
      </c>
      <c r="B5" s="2" t="s">
        <v>22</v>
      </c>
      <c r="C5" s="3" t="s">
        <v>27</v>
      </c>
      <c r="D5" s="17" t="s">
        <v>256</v>
      </c>
      <c r="E5" s="17" t="s">
        <v>256</v>
      </c>
      <c r="F5" s="17" t="s">
        <v>256</v>
      </c>
      <c r="G5" s="17" t="s">
        <v>256</v>
      </c>
      <c r="H5" s="17" t="s">
        <v>256</v>
      </c>
      <c r="I5" s="3" t="s">
        <v>38</v>
      </c>
      <c r="J5" s="27" t="s">
        <v>265</v>
      </c>
    </row>
    <row r="6" spans="1:10" ht="60" x14ac:dyDescent="0.25">
      <c r="A6" s="56"/>
      <c r="B6" s="2" t="s">
        <v>23</v>
      </c>
      <c r="C6" s="3" t="s">
        <v>28</v>
      </c>
      <c r="D6" s="17" t="s">
        <v>256</v>
      </c>
      <c r="E6" s="17" t="s">
        <v>256</v>
      </c>
      <c r="F6" s="17" t="s">
        <v>256</v>
      </c>
      <c r="G6" s="17" t="s">
        <v>256</v>
      </c>
      <c r="H6" s="17" t="s">
        <v>256</v>
      </c>
      <c r="I6" s="3" t="s">
        <v>38</v>
      </c>
      <c r="J6" s="27" t="s">
        <v>265</v>
      </c>
    </row>
    <row r="7" spans="1:10" ht="269.25" customHeight="1" x14ac:dyDescent="0.25">
      <c r="A7" s="55" t="s">
        <v>24</v>
      </c>
      <c r="B7" s="2" t="s">
        <v>25</v>
      </c>
      <c r="C7" s="34" t="s">
        <v>29</v>
      </c>
      <c r="D7" s="51" t="s">
        <v>623</v>
      </c>
      <c r="E7" s="52"/>
      <c r="F7" s="52"/>
      <c r="G7" s="52"/>
      <c r="H7" s="53"/>
      <c r="I7" s="35" t="s">
        <v>39</v>
      </c>
      <c r="J7" s="62" t="s">
        <v>630</v>
      </c>
    </row>
    <row r="8" spans="1:10" ht="80.25" customHeight="1" x14ac:dyDescent="0.25">
      <c r="A8" s="55"/>
      <c r="B8" s="2" t="s">
        <v>26</v>
      </c>
      <c r="C8" s="35" t="s">
        <v>30</v>
      </c>
      <c r="D8" s="51" t="s">
        <v>623</v>
      </c>
      <c r="E8" s="52"/>
      <c r="F8" s="52"/>
      <c r="G8" s="52"/>
      <c r="H8" s="53"/>
      <c r="I8" s="3" t="s">
        <v>39</v>
      </c>
      <c r="J8" s="63"/>
    </row>
    <row r="9" spans="1:10" ht="30" x14ac:dyDescent="0.25">
      <c r="A9" s="56" t="s">
        <v>34</v>
      </c>
      <c r="B9" s="2" t="s">
        <v>31</v>
      </c>
      <c r="C9" s="12" t="s">
        <v>37</v>
      </c>
      <c r="D9" s="40">
        <v>0</v>
      </c>
      <c r="E9" s="40">
        <v>126000</v>
      </c>
      <c r="F9" s="40">
        <v>63000</v>
      </c>
      <c r="G9" s="40">
        <v>8000</v>
      </c>
      <c r="H9" s="40">
        <v>11000</v>
      </c>
      <c r="I9" s="3" t="s">
        <v>40</v>
      </c>
      <c r="J9" s="25" t="s">
        <v>260</v>
      </c>
    </row>
    <row r="10" spans="1:10" ht="45" x14ac:dyDescent="0.25">
      <c r="A10" s="56"/>
      <c r="B10" s="2" t="s">
        <v>32</v>
      </c>
      <c r="C10" s="3" t="s">
        <v>36</v>
      </c>
      <c r="D10" s="39">
        <f>D9/'RFW Day Circuit Miles for Norm'!C5</f>
        <v>0</v>
      </c>
      <c r="E10" s="39">
        <f>E9/'RFW Day Circuit Miles for Norm'!D5</f>
        <v>34.344623347224761</v>
      </c>
      <c r="F10" s="39">
        <f>F9/'RFW Day Circuit Miles for Norm'!E5</f>
        <v>2.7820414769008499</v>
      </c>
      <c r="G10" s="39">
        <f>G9/'RFW Day Circuit Miles for Norm'!F5</f>
        <v>0.65708592345823502</v>
      </c>
      <c r="H10" s="39">
        <f>H9/'RFW Day Circuit Miles for Norm'!G5</f>
        <v>1.124676828437285</v>
      </c>
      <c r="I10" s="3" t="s">
        <v>41</v>
      </c>
      <c r="J10" s="25" t="s">
        <v>625</v>
      </c>
    </row>
    <row r="11" spans="1:10" ht="45" x14ac:dyDescent="0.25">
      <c r="A11" s="56"/>
      <c r="B11" s="2" t="s">
        <v>33</v>
      </c>
      <c r="C11" s="3" t="s">
        <v>35</v>
      </c>
      <c r="D11" s="28">
        <v>0</v>
      </c>
      <c r="E11" s="28">
        <v>0</v>
      </c>
      <c r="F11" s="28">
        <v>0</v>
      </c>
      <c r="G11" s="28">
        <v>0</v>
      </c>
      <c r="H11" s="28">
        <v>0</v>
      </c>
      <c r="I11" s="3" t="s">
        <v>42</v>
      </c>
      <c r="J11" s="25" t="s">
        <v>261</v>
      </c>
    </row>
    <row r="12" spans="1:10" ht="45" x14ac:dyDescent="0.25">
      <c r="A12" s="3" t="s">
        <v>619</v>
      </c>
      <c r="B12" s="2" t="s">
        <v>43</v>
      </c>
      <c r="C12" s="3" t="s">
        <v>44</v>
      </c>
      <c r="D12" s="29">
        <v>8.4699999999999998E-2</v>
      </c>
      <c r="E12" s="30">
        <v>0.09</v>
      </c>
      <c r="F12" s="31">
        <v>0.1</v>
      </c>
      <c r="G12" s="31">
        <v>0.11</v>
      </c>
      <c r="H12" s="32" t="s">
        <v>257</v>
      </c>
      <c r="I12" s="3" t="s">
        <v>45</v>
      </c>
      <c r="J12" s="25" t="s">
        <v>258</v>
      </c>
    </row>
    <row r="13" spans="1:10" ht="45" customHeight="1" x14ac:dyDescent="0.25">
      <c r="A13" s="56" t="s">
        <v>620</v>
      </c>
      <c r="B13" s="2" t="s">
        <v>46</v>
      </c>
      <c r="C13" s="3" t="s">
        <v>58</v>
      </c>
      <c r="D13" s="51" t="s">
        <v>257</v>
      </c>
      <c r="E13" s="52"/>
      <c r="F13" s="52"/>
      <c r="G13" s="52"/>
      <c r="H13" s="53"/>
      <c r="I13" s="3" t="s">
        <v>64</v>
      </c>
      <c r="J13" s="62" t="s">
        <v>631</v>
      </c>
    </row>
    <row r="14" spans="1:10" ht="45" x14ac:dyDescent="0.25">
      <c r="A14" s="56"/>
      <c r="B14" s="2" t="s">
        <v>47</v>
      </c>
      <c r="C14" s="3" t="s">
        <v>59</v>
      </c>
      <c r="D14" s="51" t="s">
        <v>271</v>
      </c>
      <c r="E14" s="52"/>
      <c r="F14" s="52"/>
      <c r="G14" s="52"/>
      <c r="H14" s="53"/>
      <c r="I14" s="3" t="s">
        <v>65</v>
      </c>
      <c r="J14" s="65"/>
    </row>
    <row r="15" spans="1:10" ht="30" x14ac:dyDescent="0.25">
      <c r="A15" s="56"/>
      <c r="B15" s="2" t="s">
        <v>48</v>
      </c>
      <c r="C15" s="3" t="s">
        <v>60</v>
      </c>
      <c r="D15" s="51" t="s">
        <v>257</v>
      </c>
      <c r="E15" s="52"/>
      <c r="F15" s="52"/>
      <c r="G15" s="52"/>
      <c r="H15" s="53"/>
      <c r="I15" s="3" t="s">
        <v>66</v>
      </c>
      <c r="J15" s="65"/>
    </row>
    <row r="16" spans="1:10" ht="30" x14ac:dyDescent="0.25">
      <c r="A16" s="56"/>
      <c r="B16" s="2" t="s">
        <v>49</v>
      </c>
      <c r="C16" s="3" t="s">
        <v>61</v>
      </c>
      <c r="D16" s="51" t="s">
        <v>257</v>
      </c>
      <c r="E16" s="52"/>
      <c r="F16" s="52"/>
      <c r="G16" s="52"/>
      <c r="H16" s="53"/>
      <c r="I16" s="3" t="s">
        <v>67</v>
      </c>
      <c r="J16" s="65"/>
    </row>
    <row r="17" spans="1:10" ht="30" x14ac:dyDescent="0.25">
      <c r="A17" s="56"/>
      <c r="B17" s="2" t="s">
        <v>50</v>
      </c>
      <c r="C17" s="3" t="s">
        <v>62</v>
      </c>
      <c r="D17" s="51" t="s">
        <v>257</v>
      </c>
      <c r="E17" s="52"/>
      <c r="F17" s="52"/>
      <c r="G17" s="52"/>
      <c r="H17" s="53"/>
      <c r="I17" s="3" t="s">
        <v>68</v>
      </c>
      <c r="J17" s="65"/>
    </row>
    <row r="18" spans="1:10" ht="30" x14ac:dyDescent="0.25">
      <c r="A18" s="56"/>
      <c r="B18" s="2" t="s">
        <v>51</v>
      </c>
      <c r="C18" s="3" t="s">
        <v>63</v>
      </c>
      <c r="D18" s="51" t="s">
        <v>257</v>
      </c>
      <c r="E18" s="52"/>
      <c r="F18" s="52"/>
      <c r="G18" s="52"/>
      <c r="H18" s="53"/>
      <c r="I18" s="3" t="s">
        <v>70</v>
      </c>
      <c r="J18" s="65"/>
    </row>
    <row r="19" spans="1:10" ht="45" x14ac:dyDescent="0.25">
      <c r="A19" s="56"/>
      <c r="B19" s="2" t="s">
        <v>52</v>
      </c>
      <c r="C19" s="3" t="s">
        <v>69</v>
      </c>
      <c r="D19" s="51" t="s">
        <v>271</v>
      </c>
      <c r="E19" s="52"/>
      <c r="F19" s="52"/>
      <c r="G19" s="52"/>
      <c r="H19" s="53"/>
      <c r="I19" s="3" t="s">
        <v>71</v>
      </c>
      <c r="J19" s="65"/>
    </row>
    <row r="20" spans="1:10" ht="45" x14ac:dyDescent="0.25">
      <c r="A20" s="56"/>
      <c r="B20" s="2" t="s">
        <v>53</v>
      </c>
      <c r="C20" s="3" t="s">
        <v>72</v>
      </c>
      <c r="D20" s="51" t="s">
        <v>271</v>
      </c>
      <c r="E20" s="52"/>
      <c r="F20" s="52"/>
      <c r="G20" s="52"/>
      <c r="H20" s="53"/>
      <c r="I20" s="3" t="s">
        <v>73</v>
      </c>
      <c r="J20" s="65"/>
    </row>
    <row r="21" spans="1:10" ht="45" x14ac:dyDescent="0.25">
      <c r="A21" s="56"/>
      <c r="B21" s="2" t="s">
        <v>54</v>
      </c>
      <c r="C21" s="3" t="s">
        <v>76</v>
      </c>
      <c r="D21" s="51" t="s">
        <v>271</v>
      </c>
      <c r="E21" s="52"/>
      <c r="F21" s="52"/>
      <c r="G21" s="52"/>
      <c r="H21" s="53"/>
      <c r="I21" s="3" t="s">
        <v>77</v>
      </c>
      <c r="J21" s="65"/>
    </row>
    <row r="22" spans="1:10" ht="45" x14ac:dyDescent="0.25">
      <c r="A22" s="56"/>
      <c r="B22" s="2" t="s">
        <v>55</v>
      </c>
      <c r="C22" s="3" t="s">
        <v>74</v>
      </c>
      <c r="D22" s="51" t="s">
        <v>271</v>
      </c>
      <c r="E22" s="52"/>
      <c r="F22" s="52"/>
      <c r="G22" s="52"/>
      <c r="H22" s="53"/>
      <c r="I22" s="3" t="s">
        <v>75</v>
      </c>
      <c r="J22" s="65"/>
    </row>
    <row r="23" spans="1:10" ht="30" x14ac:dyDescent="0.25">
      <c r="A23" s="56"/>
      <c r="B23" s="2" t="s">
        <v>56</v>
      </c>
      <c r="C23" s="3" t="s">
        <v>78</v>
      </c>
      <c r="D23" s="51" t="s">
        <v>257</v>
      </c>
      <c r="E23" s="52"/>
      <c r="F23" s="52"/>
      <c r="G23" s="52"/>
      <c r="H23" s="53"/>
      <c r="I23" s="3" t="s">
        <v>80</v>
      </c>
      <c r="J23" s="65"/>
    </row>
    <row r="24" spans="1:10" ht="45" x14ac:dyDescent="0.25">
      <c r="A24" s="56"/>
      <c r="B24" s="2" t="s">
        <v>57</v>
      </c>
      <c r="C24" s="3" t="s">
        <v>79</v>
      </c>
      <c r="D24" s="51" t="s">
        <v>271</v>
      </c>
      <c r="E24" s="52"/>
      <c r="F24" s="52"/>
      <c r="G24" s="52"/>
      <c r="H24" s="53"/>
      <c r="I24" s="3" t="s">
        <v>81</v>
      </c>
      <c r="J24" s="66"/>
    </row>
    <row r="25" spans="1:10" ht="57.75" customHeight="1" x14ac:dyDescent="0.25">
      <c r="A25" s="57" t="s">
        <v>82</v>
      </c>
      <c r="B25" s="13" t="s">
        <v>83</v>
      </c>
      <c r="C25" s="12" t="s">
        <v>87</v>
      </c>
      <c r="D25" s="51" t="s">
        <v>257</v>
      </c>
      <c r="E25" s="52"/>
      <c r="F25" s="52"/>
      <c r="G25" s="52"/>
      <c r="H25" s="53"/>
      <c r="I25" s="12" t="s">
        <v>91</v>
      </c>
      <c r="J25" s="59" t="s">
        <v>621</v>
      </c>
    </row>
    <row r="26" spans="1:10" ht="57.75" customHeight="1" x14ac:dyDescent="0.25">
      <c r="A26" s="58"/>
      <c r="B26" s="13" t="s">
        <v>84</v>
      </c>
      <c r="C26" s="12" t="s">
        <v>88</v>
      </c>
      <c r="D26" s="51" t="s">
        <v>271</v>
      </c>
      <c r="E26" s="52"/>
      <c r="F26" s="52"/>
      <c r="G26" s="52"/>
      <c r="H26" s="53"/>
      <c r="I26" s="12" t="s">
        <v>92</v>
      </c>
      <c r="J26" s="60"/>
    </row>
    <row r="27" spans="1:10" ht="57.75" customHeight="1" x14ac:dyDescent="0.25">
      <c r="A27" s="58"/>
      <c r="B27" s="13" t="s">
        <v>85</v>
      </c>
      <c r="C27" s="12" t="s">
        <v>89</v>
      </c>
      <c r="D27" s="51" t="s">
        <v>257</v>
      </c>
      <c r="E27" s="52"/>
      <c r="F27" s="52"/>
      <c r="G27" s="52"/>
      <c r="H27" s="53"/>
      <c r="I27" s="12" t="s">
        <v>93</v>
      </c>
      <c r="J27" s="60"/>
    </row>
    <row r="28" spans="1:10" ht="57.75" customHeight="1" x14ac:dyDescent="0.25">
      <c r="A28" s="58"/>
      <c r="B28" s="14" t="s">
        <v>86</v>
      </c>
      <c r="C28" s="15" t="s">
        <v>90</v>
      </c>
      <c r="D28" s="51" t="s">
        <v>271</v>
      </c>
      <c r="E28" s="52"/>
      <c r="F28" s="52"/>
      <c r="G28" s="52"/>
      <c r="H28" s="53"/>
      <c r="I28" s="15" t="s">
        <v>94</v>
      </c>
      <c r="J28" s="61"/>
    </row>
    <row r="29" spans="1:10" ht="84" customHeight="1" x14ac:dyDescent="0.25">
      <c r="A29" s="55" t="s">
        <v>95</v>
      </c>
      <c r="B29" s="13" t="s">
        <v>96</v>
      </c>
      <c r="C29" s="43" t="s">
        <v>98</v>
      </c>
      <c r="D29" s="17" t="s">
        <v>255</v>
      </c>
      <c r="E29" s="17" t="s">
        <v>255</v>
      </c>
      <c r="F29" s="17" t="s">
        <v>255</v>
      </c>
      <c r="G29" s="17" t="s">
        <v>255</v>
      </c>
      <c r="H29" s="40">
        <v>4260</v>
      </c>
      <c r="I29" s="44" t="s">
        <v>100</v>
      </c>
      <c r="J29" s="59" t="s">
        <v>272</v>
      </c>
    </row>
    <row r="30" spans="1:10" ht="84" customHeight="1" x14ac:dyDescent="0.25">
      <c r="A30" s="55"/>
      <c r="B30" s="13" t="s">
        <v>97</v>
      </c>
      <c r="C30" s="43" t="s">
        <v>99</v>
      </c>
      <c r="D30" s="17" t="s">
        <v>255</v>
      </c>
      <c r="E30" s="17" t="s">
        <v>255</v>
      </c>
      <c r="F30" s="17" t="s">
        <v>255</v>
      </c>
      <c r="G30" s="17" t="s">
        <v>255</v>
      </c>
      <c r="H30" s="48">
        <f>4260/9781</f>
        <v>0.43553828851855636</v>
      </c>
      <c r="I30" s="44" t="s">
        <v>101</v>
      </c>
      <c r="J30" s="61"/>
    </row>
    <row r="31" spans="1:10" ht="66.75" customHeight="1" x14ac:dyDescent="0.25">
      <c r="A31" s="55" t="s">
        <v>102</v>
      </c>
      <c r="B31" s="41" t="s">
        <v>103</v>
      </c>
      <c r="C31" s="42" t="s">
        <v>105</v>
      </c>
      <c r="D31" s="17" t="s">
        <v>255</v>
      </c>
      <c r="E31" s="17" t="s">
        <v>255</v>
      </c>
      <c r="F31" s="17" t="s">
        <v>255</v>
      </c>
      <c r="G31" s="17" t="s">
        <v>255</v>
      </c>
      <c r="H31" s="17">
        <v>0</v>
      </c>
      <c r="I31" s="12" t="s">
        <v>107</v>
      </c>
      <c r="J31" s="64" t="s">
        <v>622</v>
      </c>
    </row>
    <row r="32" spans="1:10" ht="66.75" customHeight="1" x14ac:dyDescent="0.25">
      <c r="A32" s="55"/>
      <c r="B32" s="13" t="s">
        <v>104</v>
      </c>
      <c r="C32" s="12" t="s">
        <v>106</v>
      </c>
      <c r="D32" s="17" t="s">
        <v>255</v>
      </c>
      <c r="E32" s="17" t="s">
        <v>255</v>
      </c>
      <c r="F32" s="17" t="s">
        <v>255</v>
      </c>
      <c r="G32" s="17" t="s">
        <v>255</v>
      </c>
      <c r="H32" s="17">
        <v>0</v>
      </c>
      <c r="I32" s="12" t="s">
        <v>108</v>
      </c>
      <c r="J32" s="63"/>
    </row>
    <row r="35" spans="1:10" x14ac:dyDescent="0.25">
      <c r="A35" s="1" t="s">
        <v>231</v>
      </c>
    </row>
    <row r="36" spans="1:10" ht="30" customHeight="1" x14ac:dyDescent="0.25">
      <c r="A36" s="54" t="s">
        <v>232</v>
      </c>
      <c r="B36" s="54"/>
      <c r="C36" s="54"/>
      <c r="D36" s="54"/>
      <c r="E36" s="54"/>
      <c r="F36" s="54"/>
      <c r="G36" s="54"/>
      <c r="H36" s="54"/>
      <c r="I36" s="54"/>
      <c r="J36" s="54"/>
    </row>
  </sheetData>
  <mergeCells count="36">
    <mergeCell ref="D18:H18"/>
    <mergeCell ref="D19:H19"/>
    <mergeCell ref="D23:H23"/>
    <mergeCell ref="D27:H27"/>
    <mergeCell ref="D8:H8"/>
    <mergeCell ref="J7:J8"/>
    <mergeCell ref="D25:H25"/>
    <mergeCell ref="D26:H26"/>
    <mergeCell ref="J31:J32"/>
    <mergeCell ref="J29:J30"/>
    <mergeCell ref="J13:J24"/>
    <mergeCell ref="D14:H14"/>
    <mergeCell ref="D20:H20"/>
    <mergeCell ref="D21:H21"/>
    <mergeCell ref="D22:H22"/>
    <mergeCell ref="D24:H24"/>
    <mergeCell ref="D13:H13"/>
    <mergeCell ref="D15:H15"/>
    <mergeCell ref="D16:H16"/>
    <mergeCell ref="D17:H17"/>
    <mergeCell ref="A36:J36"/>
    <mergeCell ref="A31:A32"/>
    <mergeCell ref="D3:H3"/>
    <mergeCell ref="I3:I4"/>
    <mergeCell ref="J3:J4"/>
    <mergeCell ref="A3:A4"/>
    <mergeCell ref="B3:B4"/>
    <mergeCell ref="A5:A6"/>
    <mergeCell ref="A7:A8"/>
    <mergeCell ref="A9:A11"/>
    <mergeCell ref="A13:A24"/>
    <mergeCell ref="A25:A28"/>
    <mergeCell ref="A29:A30"/>
    <mergeCell ref="D28:H28"/>
    <mergeCell ref="J25:J28"/>
    <mergeCell ref="D7:H7"/>
  </mergeCells>
  <pageMargins left="0.25" right="0.25" top="0.75" bottom="0.75" header="0.3" footer="0.3"/>
  <pageSetup scale="55" fitToHeight="0" orientation="landscape" r:id="rId1"/>
  <headerFooter>
    <oddFooter>&amp;L&amp;A&amp;Cpage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workbookViewId="0">
      <selection activeCell="A15" sqref="A15"/>
    </sheetView>
  </sheetViews>
  <sheetFormatPr defaultRowHeight="15" x14ac:dyDescent="0.25"/>
  <cols>
    <col min="2" max="2" width="34" bestFit="1" customWidth="1"/>
    <col min="3" max="3" width="43.85546875" bestFit="1" customWidth="1"/>
    <col min="4" max="4" width="40.5703125" bestFit="1" customWidth="1"/>
  </cols>
  <sheetData>
    <row r="2" spans="1:4" x14ac:dyDescent="0.25">
      <c r="A2" s="1" t="s">
        <v>109</v>
      </c>
    </row>
    <row r="3" spans="1:4" ht="24.95" customHeight="1" x14ac:dyDescent="0.25">
      <c r="A3" s="11" t="s">
        <v>110</v>
      </c>
      <c r="B3" s="11" t="s">
        <v>111</v>
      </c>
      <c r="C3" s="11" t="s">
        <v>112</v>
      </c>
      <c r="D3" s="11" t="s">
        <v>113</v>
      </c>
    </row>
    <row r="4" spans="1:4" ht="24.95" customHeight="1" x14ac:dyDescent="0.25">
      <c r="A4" s="4">
        <v>2015</v>
      </c>
      <c r="B4" s="16">
        <v>0</v>
      </c>
      <c r="C4" s="16">
        <v>0</v>
      </c>
      <c r="D4" s="16">
        <v>0</v>
      </c>
    </row>
    <row r="5" spans="1:4" ht="24.95" customHeight="1" x14ac:dyDescent="0.25">
      <c r="A5" s="4">
        <v>2016</v>
      </c>
      <c r="B5" s="16">
        <v>0</v>
      </c>
      <c r="C5" s="16">
        <v>0</v>
      </c>
      <c r="D5" s="16">
        <v>0</v>
      </c>
    </row>
    <row r="6" spans="1:4" ht="24.95" customHeight="1" x14ac:dyDescent="0.25">
      <c r="A6" s="4">
        <v>2017</v>
      </c>
      <c r="B6" s="16">
        <v>0</v>
      </c>
      <c r="C6" s="16">
        <v>0</v>
      </c>
      <c r="D6" s="16">
        <v>0</v>
      </c>
    </row>
    <row r="7" spans="1:4" ht="24.95" customHeight="1" x14ac:dyDescent="0.25">
      <c r="A7" s="4">
        <v>2018</v>
      </c>
      <c r="B7" s="16">
        <v>0</v>
      </c>
      <c r="C7" s="16">
        <v>0</v>
      </c>
      <c r="D7" s="16">
        <v>0</v>
      </c>
    </row>
    <row r="8" spans="1:4" ht="24.95" customHeight="1" x14ac:dyDescent="0.25">
      <c r="A8" s="4">
        <v>2019</v>
      </c>
      <c r="B8" s="16">
        <f>3/24</f>
        <v>0.125</v>
      </c>
      <c r="C8" s="16">
        <f>48*2.5</f>
        <v>120</v>
      </c>
      <c r="D8" s="16" t="s">
        <v>610</v>
      </c>
    </row>
    <row r="9" spans="1:4" x14ac:dyDescent="0.25">
      <c r="C9" t="s">
        <v>611</v>
      </c>
    </row>
    <row r="10" spans="1:4" x14ac:dyDescent="0.25">
      <c r="A10" t="s">
        <v>233</v>
      </c>
    </row>
    <row r="11" spans="1:4" ht="63.75" customHeight="1" x14ac:dyDescent="0.25">
      <c r="A11" s="54" t="s">
        <v>234</v>
      </c>
      <c r="B11" s="54"/>
      <c r="C11" s="54"/>
      <c r="D11" s="54"/>
    </row>
  </sheetData>
  <mergeCells count="1">
    <mergeCell ref="A11:D11"/>
  </mergeCells>
  <pageMargins left="0.25" right="0.25" top="0.75" bottom="0.75" header="0.3" footer="0.3"/>
  <pageSetup fitToHeight="0" orientation="landscape" r:id="rId1"/>
  <headerFoot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3"/>
  <sheetViews>
    <sheetView workbookViewId="0">
      <selection activeCell="G6" sqref="G6"/>
    </sheetView>
  </sheetViews>
  <sheetFormatPr defaultRowHeight="15" x14ac:dyDescent="0.25"/>
  <cols>
    <col min="1" max="1" width="22.5703125" customWidth="1"/>
    <col min="2" max="2" width="16.85546875" customWidth="1"/>
    <col min="3" max="4" width="12.42578125" customWidth="1"/>
    <col min="5" max="5" width="14.7109375" customWidth="1"/>
    <col min="6" max="6" width="12.140625" customWidth="1"/>
    <col min="7" max="7" width="14.140625" customWidth="1"/>
    <col min="8" max="8" width="12.5703125" bestFit="1" customWidth="1"/>
    <col min="9" max="9" width="23.85546875" hidden="1" customWidth="1"/>
    <col min="10" max="10" width="23.42578125" hidden="1" customWidth="1"/>
    <col min="11" max="11" width="18.42578125" customWidth="1"/>
    <col min="12" max="12" width="33.140625" customWidth="1"/>
    <col min="13" max="13" width="9.85546875" customWidth="1"/>
    <col min="14" max="14" width="11" customWidth="1"/>
    <col min="15" max="15" width="11.42578125" customWidth="1"/>
    <col min="16" max="16" width="13.5703125" customWidth="1"/>
    <col min="17" max="17" width="17.28515625" customWidth="1"/>
    <col min="18" max="18" width="12" customWidth="1"/>
    <col min="19" max="19" width="13.140625" bestFit="1" customWidth="1"/>
    <col min="20" max="20" width="17.5703125" bestFit="1" customWidth="1"/>
    <col min="21" max="21" width="15.42578125" bestFit="1" customWidth="1"/>
    <col min="22" max="22" width="27.85546875" customWidth="1"/>
    <col min="23" max="23" width="24.42578125" customWidth="1"/>
  </cols>
  <sheetData>
    <row r="2" spans="1:23" x14ac:dyDescent="0.25">
      <c r="A2" s="1" t="s">
        <v>627</v>
      </c>
    </row>
    <row r="3" spans="1:23" x14ac:dyDescent="0.25">
      <c r="A3" s="67" t="s">
        <v>155</v>
      </c>
      <c r="B3" s="50" t="s">
        <v>160</v>
      </c>
      <c r="C3" s="50"/>
      <c r="D3" s="50"/>
      <c r="E3" s="50" t="s">
        <v>159</v>
      </c>
      <c r="F3" s="50"/>
      <c r="G3" s="50"/>
      <c r="H3" s="50"/>
      <c r="I3" s="50"/>
      <c r="J3" s="50"/>
      <c r="K3" s="50" t="s">
        <v>165</v>
      </c>
      <c r="L3" s="50"/>
      <c r="M3" s="50"/>
      <c r="N3" s="50"/>
      <c r="O3" s="50"/>
      <c r="P3" s="50"/>
      <c r="Q3" s="50"/>
      <c r="R3" s="50" t="s">
        <v>173</v>
      </c>
      <c r="S3" s="50"/>
      <c r="T3" s="50"/>
      <c r="U3" s="50"/>
      <c r="V3" s="50"/>
      <c r="W3" s="50"/>
    </row>
    <row r="4" spans="1:23" s="22" customFormat="1" ht="75" customHeight="1" x14ac:dyDescent="0.25">
      <c r="A4" s="68"/>
      <c r="B4" s="23" t="s">
        <v>156</v>
      </c>
      <c r="C4" s="23" t="s">
        <v>157</v>
      </c>
      <c r="D4" s="23" t="s">
        <v>158</v>
      </c>
      <c r="E4" s="23" t="s">
        <v>161</v>
      </c>
      <c r="F4" s="23" t="s">
        <v>162</v>
      </c>
      <c r="G4" s="23" t="s">
        <v>163</v>
      </c>
      <c r="H4" s="23" t="s">
        <v>164</v>
      </c>
      <c r="I4" s="23" t="s">
        <v>180</v>
      </c>
      <c r="J4" s="23" t="s">
        <v>181</v>
      </c>
      <c r="K4" s="23" t="s">
        <v>166</v>
      </c>
      <c r="L4" s="23" t="s">
        <v>167</v>
      </c>
      <c r="M4" s="23" t="s">
        <v>168</v>
      </c>
      <c r="N4" s="23" t="s">
        <v>169</v>
      </c>
      <c r="O4" s="23" t="s">
        <v>170</v>
      </c>
      <c r="P4" s="23" t="s">
        <v>171</v>
      </c>
      <c r="Q4" s="23" t="s">
        <v>172</v>
      </c>
      <c r="R4" s="23" t="s">
        <v>174</v>
      </c>
      <c r="S4" s="23" t="s">
        <v>175</v>
      </c>
      <c r="T4" s="23" t="s">
        <v>176</v>
      </c>
      <c r="U4" s="23" t="s">
        <v>177</v>
      </c>
      <c r="V4" s="23" t="s">
        <v>178</v>
      </c>
      <c r="W4" s="23" t="s">
        <v>179</v>
      </c>
    </row>
    <row r="5" spans="1:23" x14ac:dyDescent="0.25">
      <c r="A5" s="16" t="s">
        <v>273</v>
      </c>
      <c r="B5" s="16" t="s">
        <v>274</v>
      </c>
      <c r="C5" s="45">
        <v>43574</v>
      </c>
      <c r="D5" s="16" t="s">
        <v>255</v>
      </c>
      <c r="E5" s="16">
        <v>41.634776660100002</v>
      </c>
      <c r="F5" s="16">
        <v>-122.400158589</v>
      </c>
      <c r="G5" s="16" t="s">
        <v>275</v>
      </c>
      <c r="H5" s="16" t="s">
        <v>276</v>
      </c>
      <c r="I5" s="16"/>
      <c r="J5" s="16"/>
      <c r="K5" s="16" t="s">
        <v>277</v>
      </c>
      <c r="L5" s="16" t="s">
        <v>278</v>
      </c>
      <c r="M5" s="16">
        <v>12</v>
      </c>
      <c r="N5" s="16" t="s">
        <v>255</v>
      </c>
      <c r="O5" s="16" t="s">
        <v>279</v>
      </c>
      <c r="P5" s="16" t="s">
        <v>280</v>
      </c>
      <c r="Q5" s="16" t="s">
        <v>281</v>
      </c>
      <c r="R5" s="16" t="s">
        <v>255</v>
      </c>
      <c r="S5" s="16" t="s">
        <v>255</v>
      </c>
      <c r="T5" s="16" t="s">
        <v>282</v>
      </c>
      <c r="U5" s="16" t="s">
        <v>255</v>
      </c>
      <c r="V5" s="16" t="s">
        <v>255</v>
      </c>
      <c r="W5" s="16" t="s">
        <v>255</v>
      </c>
    </row>
    <row r="6" spans="1:23" x14ac:dyDescent="0.25">
      <c r="A6" s="16" t="s">
        <v>283</v>
      </c>
      <c r="B6" s="16" t="s">
        <v>274</v>
      </c>
      <c r="C6" s="45">
        <v>43613</v>
      </c>
      <c r="D6" s="16" t="s">
        <v>255</v>
      </c>
      <c r="E6" s="16">
        <v>41.691110584900002</v>
      </c>
      <c r="F6" s="16">
        <v>-122.556010313</v>
      </c>
      <c r="G6" s="16" t="s">
        <v>284</v>
      </c>
      <c r="H6" s="16" t="s">
        <v>276</v>
      </c>
      <c r="I6" s="16"/>
      <c r="J6" s="16"/>
      <c r="K6" s="16" t="s">
        <v>277</v>
      </c>
      <c r="L6" s="16" t="s">
        <v>285</v>
      </c>
      <c r="M6" s="16">
        <v>12</v>
      </c>
      <c r="N6" s="16" t="s">
        <v>255</v>
      </c>
      <c r="O6" s="16" t="s">
        <v>279</v>
      </c>
      <c r="P6" s="16" t="s">
        <v>280</v>
      </c>
      <c r="Q6" s="16" t="s">
        <v>281</v>
      </c>
      <c r="R6" s="16" t="s">
        <v>255</v>
      </c>
      <c r="S6" s="16" t="s">
        <v>255</v>
      </c>
      <c r="T6" s="16" t="s">
        <v>282</v>
      </c>
      <c r="U6" s="16" t="s">
        <v>255</v>
      </c>
      <c r="V6" s="16" t="s">
        <v>255</v>
      </c>
      <c r="W6" s="16" t="s">
        <v>255</v>
      </c>
    </row>
    <row r="7" spans="1:23" x14ac:dyDescent="0.25">
      <c r="A7" s="16" t="s">
        <v>286</v>
      </c>
      <c r="B7" s="16" t="s">
        <v>274</v>
      </c>
      <c r="C7" s="45">
        <v>43625</v>
      </c>
      <c r="D7" s="16" t="s">
        <v>255</v>
      </c>
      <c r="E7" s="16">
        <v>41.565111529799999</v>
      </c>
      <c r="F7" s="16">
        <v>-122.518029247</v>
      </c>
      <c r="G7" s="16" t="s">
        <v>287</v>
      </c>
      <c r="H7" s="16" t="s">
        <v>276</v>
      </c>
      <c r="I7" s="16"/>
      <c r="J7" s="16"/>
      <c r="K7" s="16" t="s">
        <v>288</v>
      </c>
      <c r="L7" s="16" t="s">
        <v>289</v>
      </c>
      <c r="M7" s="16">
        <v>12</v>
      </c>
      <c r="N7" s="16" t="s">
        <v>255</v>
      </c>
      <c r="O7" s="16" t="s">
        <v>279</v>
      </c>
      <c r="P7" s="16" t="s">
        <v>280</v>
      </c>
      <c r="Q7" s="16" t="s">
        <v>281</v>
      </c>
      <c r="R7" s="16" t="s">
        <v>255</v>
      </c>
      <c r="S7" s="16" t="s">
        <v>255</v>
      </c>
      <c r="T7" s="16" t="s">
        <v>290</v>
      </c>
      <c r="U7" s="16" t="s">
        <v>255</v>
      </c>
      <c r="V7" s="16" t="s">
        <v>255</v>
      </c>
      <c r="W7" s="16" t="s">
        <v>255</v>
      </c>
    </row>
    <row r="8" spans="1:23" x14ac:dyDescent="0.25">
      <c r="A8" s="16" t="s">
        <v>291</v>
      </c>
      <c r="B8" s="16" t="s">
        <v>274</v>
      </c>
      <c r="C8" s="45">
        <v>43630</v>
      </c>
      <c r="D8" s="16" t="s">
        <v>255</v>
      </c>
      <c r="E8" s="16">
        <v>41.646606047100001</v>
      </c>
      <c r="F8" s="16">
        <v>-122.357429052</v>
      </c>
      <c r="G8" s="16" t="s">
        <v>292</v>
      </c>
      <c r="H8" s="16" t="s">
        <v>276</v>
      </c>
      <c r="I8" s="16"/>
      <c r="J8" s="16"/>
      <c r="K8" s="16" t="s">
        <v>293</v>
      </c>
      <c r="L8" s="16" t="s">
        <v>294</v>
      </c>
      <c r="M8" s="16">
        <v>7</v>
      </c>
      <c r="N8" s="16" t="s">
        <v>255</v>
      </c>
      <c r="O8" s="16" t="s">
        <v>279</v>
      </c>
      <c r="P8" s="16" t="s">
        <v>280</v>
      </c>
      <c r="Q8" s="16" t="s">
        <v>281</v>
      </c>
      <c r="R8" s="16" t="s">
        <v>255</v>
      </c>
      <c r="S8" s="16" t="s">
        <v>255</v>
      </c>
      <c r="T8" s="16" t="s">
        <v>282</v>
      </c>
      <c r="U8" s="16" t="s">
        <v>255</v>
      </c>
      <c r="V8" s="16" t="s">
        <v>255</v>
      </c>
      <c r="W8" s="16" t="s">
        <v>255</v>
      </c>
    </row>
    <row r="9" spans="1:23" x14ac:dyDescent="0.25">
      <c r="A9" s="16" t="s">
        <v>295</v>
      </c>
      <c r="B9" s="16" t="s">
        <v>274</v>
      </c>
      <c r="C9" s="45">
        <v>43633</v>
      </c>
      <c r="D9" s="16" t="s">
        <v>255</v>
      </c>
      <c r="E9" s="16">
        <v>41.3355328464</v>
      </c>
      <c r="F9" s="16">
        <v>-122.34704005</v>
      </c>
      <c r="G9" s="16" t="s">
        <v>296</v>
      </c>
      <c r="H9" s="16" t="s">
        <v>276</v>
      </c>
      <c r="I9" s="16"/>
      <c r="J9" s="16"/>
      <c r="K9" s="16" t="s">
        <v>277</v>
      </c>
      <c r="L9" s="16" t="s">
        <v>297</v>
      </c>
      <c r="M9" s="16">
        <v>12</v>
      </c>
      <c r="N9" s="16" t="s">
        <v>255</v>
      </c>
      <c r="O9" s="16" t="s">
        <v>279</v>
      </c>
      <c r="P9" s="16" t="s">
        <v>280</v>
      </c>
      <c r="Q9" s="16" t="s">
        <v>281</v>
      </c>
      <c r="R9" s="16" t="s">
        <v>255</v>
      </c>
      <c r="S9" s="16" t="s">
        <v>255</v>
      </c>
      <c r="T9" s="16" t="s">
        <v>298</v>
      </c>
      <c r="U9" s="16" t="s">
        <v>255</v>
      </c>
      <c r="V9" s="16" t="s">
        <v>255</v>
      </c>
      <c r="W9" s="16" t="s">
        <v>255</v>
      </c>
    </row>
    <row r="10" spans="1:23" x14ac:dyDescent="0.25">
      <c r="A10" s="16" t="s">
        <v>299</v>
      </c>
      <c r="B10" s="16" t="s">
        <v>274</v>
      </c>
      <c r="C10" s="45">
        <v>43636</v>
      </c>
      <c r="D10" s="16" t="s">
        <v>255</v>
      </c>
      <c r="E10" s="16">
        <v>41.811477871199997</v>
      </c>
      <c r="F10" s="16">
        <v>-124.160887696</v>
      </c>
      <c r="G10" s="16" t="s">
        <v>300</v>
      </c>
      <c r="H10" s="16" t="s">
        <v>276</v>
      </c>
      <c r="I10" s="16"/>
      <c r="J10" s="16"/>
      <c r="K10" s="16" t="s">
        <v>277</v>
      </c>
      <c r="L10" s="16" t="s">
        <v>301</v>
      </c>
      <c r="M10" s="16">
        <v>12</v>
      </c>
      <c r="N10" s="16" t="s">
        <v>255</v>
      </c>
      <c r="O10" s="16" t="s">
        <v>279</v>
      </c>
      <c r="P10" s="16" t="s">
        <v>280</v>
      </c>
      <c r="Q10" s="16" t="s">
        <v>281</v>
      </c>
      <c r="R10" s="16" t="s">
        <v>255</v>
      </c>
      <c r="S10" s="16" t="s">
        <v>255</v>
      </c>
      <c r="T10" s="16" t="s">
        <v>302</v>
      </c>
      <c r="U10" s="16" t="s">
        <v>255</v>
      </c>
      <c r="V10" s="16" t="s">
        <v>255</v>
      </c>
      <c r="W10" s="16" t="s">
        <v>255</v>
      </c>
    </row>
    <row r="11" spans="1:23" x14ac:dyDescent="0.25">
      <c r="A11" s="16" t="s">
        <v>303</v>
      </c>
      <c r="B11" s="16" t="s">
        <v>274</v>
      </c>
      <c r="C11" s="45">
        <v>43671</v>
      </c>
      <c r="D11" s="16" t="s">
        <v>255</v>
      </c>
      <c r="E11" s="16">
        <v>41.936972737300003</v>
      </c>
      <c r="F11" s="16">
        <v>-122.366132909</v>
      </c>
      <c r="G11" s="16"/>
      <c r="H11" s="16" t="s">
        <v>276</v>
      </c>
      <c r="I11" s="16"/>
      <c r="J11" s="16"/>
      <c r="K11" s="16" t="s">
        <v>281</v>
      </c>
      <c r="L11" s="16" t="s">
        <v>304</v>
      </c>
      <c r="M11" s="16">
        <v>115</v>
      </c>
      <c r="N11" s="16" t="s">
        <v>255</v>
      </c>
      <c r="O11" s="16" t="s">
        <v>279</v>
      </c>
      <c r="P11" s="16" t="s">
        <v>280</v>
      </c>
      <c r="Q11" s="16" t="s">
        <v>281</v>
      </c>
      <c r="R11" s="16" t="s">
        <v>255</v>
      </c>
      <c r="S11" s="16" t="s">
        <v>255</v>
      </c>
      <c r="T11" s="16" t="s">
        <v>305</v>
      </c>
      <c r="U11" s="16" t="s">
        <v>255</v>
      </c>
      <c r="V11" s="16" t="s">
        <v>255</v>
      </c>
      <c r="W11" s="16" t="s">
        <v>255</v>
      </c>
    </row>
    <row r="12" spans="1:23" ht="14.25" customHeight="1" x14ac:dyDescent="0.25">
      <c r="A12" s="16" t="s">
        <v>306</v>
      </c>
      <c r="B12" s="16" t="s">
        <v>274</v>
      </c>
      <c r="C12" s="45">
        <v>43673</v>
      </c>
      <c r="D12" s="16" t="s">
        <v>255</v>
      </c>
      <c r="E12" s="16">
        <v>41.991149468700002</v>
      </c>
      <c r="F12" s="16">
        <v>-124.20326267199999</v>
      </c>
      <c r="G12" s="16" t="s">
        <v>307</v>
      </c>
      <c r="H12" s="16" t="s">
        <v>276</v>
      </c>
      <c r="I12" s="16"/>
      <c r="J12" s="16"/>
      <c r="K12" s="16" t="s">
        <v>308</v>
      </c>
      <c r="L12" s="16" t="s">
        <v>309</v>
      </c>
      <c r="M12" s="16">
        <v>12</v>
      </c>
      <c r="N12" s="16" t="s">
        <v>255</v>
      </c>
      <c r="O12" s="16" t="s">
        <v>279</v>
      </c>
      <c r="P12" s="16" t="s">
        <v>280</v>
      </c>
      <c r="Q12" s="16" t="s">
        <v>281</v>
      </c>
      <c r="R12" s="16" t="s">
        <v>255</v>
      </c>
      <c r="S12" s="16" t="s">
        <v>255</v>
      </c>
      <c r="T12" s="16" t="s">
        <v>302</v>
      </c>
      <c r="U12" s="16" t="s">
        <v>255</v>
      </c>
      <c r="V12" s="16" t="s">
        <v>255</v>
      </c>
      <c r="W12" s="16" t="s">
        <v>255</v>
      </c>
    </row>
    <row r="13" spans="1:23" x14ac:dyDescent="0.25">
      <c r="A13" s="16" t="s">
        <v>310</v>
      </c>
      <c r="B13" s="16" t="s">
        <v>274</v>
      </c>
      <c r="C13" s="45">
        <v>43690</v>
      </c>
      <c r="D13" s="16" t="s">
        <v>255</v>
      </c>
      <c r="E13" s="16">
        <v>41.9259526552</v>
      </c>
      <c r="F13" s="16">
        <v>-122.36734937999999</v>
      </c>
      <c r="G13" s="16" t="s">
        <v>311</v>
      </c>
      <c r="H13" s="16" t="s">
        <v>276</v>
      </c>
      <c r="I13" s="16"/>
      <c r="J13" s="16"/>
      <c r="K13" s="16" t="s">
        <v>281</v>
      </c>
      <c r="L13" s="16" t="s">
        <v>312</v>
      </c>
      <c r="M13" s="16">
        <v>69</v>
      </c>
      <c r="N13" s="16" t="s">
        <v>255</v>
      </c>
      <c r="O13" s="16" t="s">
        <v>279</v>
      </c>
      <c r="P13" s="16" t="s">
        <v>280</v>
      </c>
      <c r="Q13" s="16" t="s">
        <v>281</v>
      </c>
      <c r="R13" s="16" t="s">
        <v>255</v>
      </c>
      <c r="S13" s="16" t="s">
        <v>255</v>
      </c>
      <c r="T13" s="16" t="s">
        <v>305</v>
      </c>
      <c r="U13" s="16" t="s">
        <v>255</v>
      </c>
      <c r="V13" s="16" t="s">
        <v>255</v>
      </c>
      <c r="W13" s="16" t="s">
        <v>255</v>
      </c>
    </row>
    <row r="14" spans="1:23" x14ac:dyDescent="0.25">
      <c r="A14" s="16" t="s">
        <v>313</v>
      </c>
      <c r="B14" s="16" t="s">
        <v>274</v>
      </c>
      <c r="C14" s="45">
        <v>43705</v>
      </c>
      <c r="D14" s="16" t="s">
        <v>255</v>
      </c>
      <c r="E14" s="16">
        <v>41.7335298028</v>
      </c>
      <c r="F14" s="16">
        <v>-122.615133954</v>
      </c>
      <c r="G14" s="16" t="s">
        <v>314</v>
      </c>
      <c r="H14" s="16" t="s">
        <v>276</v>
      </c>
      <c r="I14" s="16"/>
      <c r="J14" s="16"/>
      <c r="K14" s="16" t="s">
        <v>281</v>
      </c>
      <c r="L14" s="16" t="s">
        <v>315</v>
      </c>
      <c r="M14" s="16">
        <v>69</v>
      </c>
      <c r="N14" s="16" t="s">
        <v>255</v>
      </c>
      <c r="O14" s="16" t="s">
        <v>279</v>
      </c>
      <c r="P14" s="16" t="s">
        <v>280</v>
      </c>
      <c r="Q14" s="16" t="s">
        <v>281</v>
      </c>
      <c r="R14" s="16" t="s">
        <v>255</v>
      </c>
      <c r="S14" s="16" t="s">
        <v>255</v>
      </c>
      <c r="T14" s="16" t="s">
        <v>305</v>
      </c>
      <c r="U14" s="16" t="s">
        <v>255</v>
      </c>
      <c r="V14" s="16" t="s">
        <v>255</v>
      </c>
      <c r="W14" s="16" t="s">
        <v>255</v>
      </c>
    </row>
    <row r="15" spans="1:23" x14ac:dyDescent="0.25">
      <c r="A15" s="16" t="s">
        <v>316</v>
      </c>
      <c r="B15" s="16" t="s">
        <v>274</v>
      </c>
      <c r="C15" s="45">
        <v>43706</v>
      </c>
      <c r="D15" s="16" t="s">
        <v>255</v>
      </c>
      <c r="E15" s="16">
        <v>41.603069421500003</v>
      </c>
      <c r="F15" s="16">
        <v>-122.524369823</v>
      </c>
      <c r="G15" s="16" t="s">
        <v>287</v>
      </c>
      <c r="H15" s="16" t="s">
        <v>276</v>
      </c>
      <c r="I15" s="16"/>
      <c r="J15" s="16"/>
      <c r="K15" s="16" t="s">
        <v>277</v>
      </c>
      <c r="L15" s="16" t="s">
        <v>317</v>
      </c>
      <c r="M15" s="16">
        <v>12</v>
      </c>
      <c r="N15" s="16" t="s">
        <v>255</v>
      </c>
      <c r="O15" s="16" t="s">
        <v>279</v>
      </c>
      <c r="P15" s="16" t="s">
        <v>280</v>
      </c>
      <c r="Q15" s="16" t="s">
        <v>281</v>
      </c>
      <c r="R15" s="16" t="s">
        <v>255</v>
      </c>
      <c r="S15" s="16" t="s">
        <v>255</v>
      </c>
      <c r="T15" s="16" t="s">
        <v>282</v>
      </c>
      <c r="U15" s="16" t="s">
        <v>255</v>
      </c>
      <c r="V15" s="16" t="s">
        <v>255</v>
      </c>
      <c r="W15" s="16" t="s">
        <v>255</v>
      </c>
    </row>
    <row r="16" spans="1:23" x14ac:dyDescent="0.25">
      <c r="A16" s="16" t="s">
        <v>318</v>
      </c>
      <c r="B16" s="16" t="s">
        <v>274</v>
      </c>
      <c r="C16" s="45">
        <v>43718</v>
      </c>
      <c r="D16" s="16" t="s">
        <v>255</v>
      </c>
      <c r="E16" s="16">
        <v>41.9556920801</v>
      </c>
      <c r="F16" s="16">
        <v>-121.924628416</v>
      </c>
      <c r="G16" s="16" t="s">
        <v>319</v>
      </c>
      <c r="H16" s="16" t="s">
        <v>276</v>
      </c>
      <c r="I16" s="16"/>
      <c r="J16" s="16"/>
      <c r="K16" s="16" t="s">
        <v>277</v>
      </c>
      <c r="L16" s="16" t="s">
        <v>320</v>
      </c>
      <c r="M16" s="16">
        <v>12</v>
      </c>
      <c r="N16" s="16" t="s">
        <v>255</v>
      </c>
      <c r="O16" s="16" t="s">
        <v>279</v>
      </c>
      <c r="P16" s="16" t="s">
        <v>280</v>
      </c>
      <c r="Q16" s="16" t="s">
        <v>281</v>
      </c>
      <c r="R16" s="16" t="s">
        <v>255</v>
      </c>
      <c r="S16" s="16" t="s">
        <v>255</v>
      </c>
      <c r="T16" s="16" t="s">
        <v>321</v>
      </c>
      <c r="U16" s="16" t="s">
        <v>255</v>
      </c>
      <c r="V16" s="16" t="s">
        <v>255</v>
      </c>
      <c r="W16" s="16" t="s">
        <v>255</v>
      </c>
    </row>
    <row r="17" spans="1:23" x14ac:dyDescent="0.25">
      <c r="A17" s="16" t="s">
        <v>322</v>
      </c>
      <c r="B17" s="16" t="s">
        <v>274</v>
      </c>
      <c r="C17" s="45">
        <v>43723</v>
      </c>
      <c r="D17" s="16" t="s">
        <v>255</v>
      </c>
      <c r="E17" s="16">
        <v>41.742193088000001</v>
      </c>
      <c r="F17" s="16">
        <v>-122.999555</v>
      </c>
      <c r="G17" s="16" t="s">
        <v>323</v>
      </c>
      <c r="H17" s="16" t="s">
        <v>276</v>
      </c>
      <c r="I17" s="16"/>
      <c r="J17" s="16"/>
      <c r="K17" s="16" t="s">
        <v>324</v>
      </c>
      <c r="L17" s="16" t="s">
        <v>325</v>
      </c>
      <c r="M17" s="16">
        <v>69</v>
      </c>
      <c r="N17" s="16" t="s">
        <v>255</v>
      </c>
      <c r="O17" s="16" t="s">
        <v>279</v>
      </c>
      <c r="P17" s="16" t="s">
        <v>280</v>
      </c>
      <c r="Q17" s="16" t="s">
        <v>281</v>
      </c>
      <c r="R17" s="16" t="s">
        <v>255</v>
      </c>
      <c r="S17" s="16" t="s">
        <v>255</v>
      </c>
      <c r="T17" s="16" t="s">
        <v>326</v>
      </c>
      <c r="U17" s="16" t="s">
        <v>255</v>
      </c>
      <c r="V17" s="16" t="s">
        <v>255</v>
      </c>
      <c r="W17" s="16" t="s">
        <v>255</v>
      </c>
    </row>
    <row r="18" spans="1:23" x14ac:dyDescent="0.25">
      <c r="A18" s="16" t="s">
        <v>327</v>
      </c>
      <c r="B18" s="16" t="s">
        <v>274</v>
      </c>
      <c r="C18" s="45">
        <v>43764</v>
      </c>
      <c r="D18" s="16" t="s">
        <v>255</v>
      </c>
      <c r="E18" s="16">
        <v>41.868310867399998</v>
      </c>
      <c r="F18" s="16">
        <v>-123.303436328</v>
      </c>
      <c r="G18" s="16" t="s">
        <v>328</v>
      </c>
      <c r="H18" s="16" t="s">
        <v>276</v>
      </c>
      <c r="I18" s="16"/>
      <c r="J18" s="16"/>
      <c r="K18" s="16" t="s">
        <v>277</v>
      </c>
      <c r="L18" s="16" t="s">
        <v>329</v>
      </c>
      <c r="M18" s="16">
        <v>12</v>
      </c>
      <c r="N18" s="16" t="s">
        <v>255</v>
      </c>
      <c r="O18" s="16" t="s">
        <v>279</v>
      </c>
      <c r="P18" s="16" t="s">
        <v>280</v>
      </c>
      <c r="Q18" s="16" t="s">
        <v>281</v>
      </c>
      <c r="R18" s="16" t="s">
        <v>255</v>
      </c>
      <c r="S18" s="16" t="s">
        <v>255</v>
      </c>
      <c r="T18" s="16" t="s">
        <v>326</v>
      </c>
      <c r="U18" s="16" t="s">
        <v>255</v>
      </c>
      <c r="V18" s="16" t="s">
        <v>255</v>
      </c>
      <c r="W18" s="16" t="s">
        <v>255</v>
      </c>
    </row>
    <row r="21" spans="1:23" x14ac:dyDescent="0.25">
      <c r="A21" s="1" t="s">
        <v>235</v>
      </c>
    </row>
    <row r="22" spans="1:23" ht="32.25" customHeight="1" x14ac:dyDescent="0.25">
      <c r="A22" s="49" t="s">
        <v>236</v>
      </c>
      <c r="B22" s="49"/>
      <c r="C22" s="49"/>
      <c r="D22" s="49"/>
      <c r="E22" s="49"/>
      <c r="F22" s="49"/>
      <c r="G22" s="49"/>
      <c r="H22" s="49"/>
      <c r="I22" s="49"/>
      <c r="J22" s="49"/>
      <c r="K22" s="49"/>
    </row>
    <row r="23" spans="1:23" ht="51" customHeight="1" x14ac:dyDescent="0.25">
      <c r="A23" s="49" t="s">
        <v>237</v>
      </c>
      <c r="B23" s="49"/>
      <c r="C23" s="49"/>
      <c r="D23" s="49"/>
      <c r="E23" s="49"/>
      <c r="F23" s="49"/>
      <c r="G23" s="49"/>
      <c r="H23" s="49"/>
      <c r="I23" s="49"/>
      <c r="J23" s="49"/>
      <c r="K23" s="49"/>
    </row>
  </sheetData>
  <autoFilter ref="A4:W18"/>
  <mergeCells count="7">
    <mergeCell ref="R3:W3"/>
    <mergeCell ref="A22:K22"/>
    <mergeCell ref="A23:K23"/>
    <mergeCell ref="A3:A4"/>
    <mergeCell ref="B3:D3"/>
    <mergeCell ref="E3:J3"/>
    <mergeCell ref="K3:Q3"/>
  </mergeCells>
  <pageMargins left="0.25" right="0.25" top="0.75" bottom="0.75" header="0.3" footer="0.3"/>
  <pageSetup scale="39" fitToHeight="0" orientation="landscape" r:id="rId1"/>
  <headerFoot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65"/>
  <sheetViews>
    <sheetView workbookViewId="0">
      <selection activeCell="G6" sqref="G6"/>
    </sheetView>
  </sheetViews>
  <sheetFormatPr defaultRowHeight="15" x14ac:dyDescent="0.25"/>
  <cols>
    <col min="1" max="1" width="22.5703125" customWidth="1"/>
    <col min="2" max="2" width="16.85546875" customWidth="1"/>
    <col min="3" max="4" width="12.42578125" customWidth="1"/>
    <col min="5" max="5" width="14.7109375" customWidth="1"/>
    <col min="6" max="6" width="12.140625" customWidth="1"/>
    <col min="7" max="7" width="14.140625" customWidth="1"/>
    <col min="8" max="8" width="12.5703125" bestFit="1" customWidth="1"/>
    <col min="9" max="9" width="23.85546875" customWidth="1"/>
    <col min="10" max="10" width="23.42578125" customWidth="1"/>
    <col min="11" max="11" width="18.42578125" customWidth="1"/>
    <col min="12" max="12" width="33.140625" customWidth="1"/>
    <col min="13" max="13" width="9.85546875" customWidth="1"/>
    <col min="14" max="14" width="11" customWidth="1"/>
    <col min="15" max="15" width="11.42578125" customWidth="1"/>
    <col min="16" max="16" width="13.5703125" customWidth="1"/>
    <col min="17" max="17" width="17.28515625" customWidth="1"/>
    <col min="18" max="18" width="12" customWidth="1"/>
    <col min="19" max="19" width="13.140625" bestFit="1" customWidth="1"/>
    <col min="20" max="20" width="17.5703125" bestFit="1" customWidth="1"/>
    <col min="21" max="21" width="15.42578125" bestFit="1" customWidth="1"/>
    <col min="22" max="22" width="27.85546875" customWidth="1"/>
    <col min="23" max="23" width="24.42578125" customWidth="1"/>
  </cols>
  <sheetData>
    <row r="2" spans="1:23" x14ac:dyDescent="0.25">
      <c r="A2" s="1" t="s">
        <v>628</v>
      </c>
    </row>
    <row r="3" spans="1:23" x14ac:dyDescent="0.25">
      <c r="A3" s="67" t="s">
        <v>155</v>
      </c>
      <c r="B3" s="50" t="s">
        <v>160</v>
      </c>
      <c r="C3" s="50"/>
      <c r="D3" s="50"/>
      <c r="E3" s="50" t="s">
        <v>159</v>
      </c>
      <c r="F3" s="50"/>
      <c r="G3" s="50"/>
      <c r="H3" s="50"/>
      <c r="I3" s="50"/>
      <c r="J3" s="50"/>
      <c r="K3" s="50" t="s">
        <v>165</v>
      </c>
      <c r="L3" s="50"/>
      <c r="M3" s="50"/>
      <c r="N3" s="50"/>
      <c r="O3" s="50"/>
      <c r="P3" s="50"/>
      <c r="Q3" s="50"/>
      <c r="R3" s="50" t="s">
        <v>173</v>
      </c>
      <c r="S3" s="50"/>
      <c r="T3" s="50"/>
      <c r="U3" s="50"/>
      <c r="V3" s="50"/>
      <c r="W3" s="50"/>
    </row>
    <row r="4" spans="1:23" s="22" customFormat="1" ht="76.5" customHeight="1" x14ac:dyDescent="0.25">
      <c r="A4" s="68"/>
      <c r="B4" s="23" t="s">
        <v>156</v>
      </c>
      <c r="C4" s="23" t="s">
        <v>157</v>
      </c>
      <c r="D4" s="23" t="s">
        <v>158</v>
      </c>
      <c r="E4" s="23" t="s">
        <v>161</v>
      </c>
      <c r="F4" s="23" t="s">
        <v>162</v>
      </c>
      <c r="G4" s="23" t="s">
        <v>163</v>
      </c>
      <c r="H4" s="23" t="s">
        <v>164</v>
      </c>
      <c r="I4" s="23" t="s">
        <v>180</v>
      </c>
      <c r="J4" s="23" t="s">
        <v>181</v>
      </c>
      <c r="K4" s="23" t="s">
        <v>166</v>
      </c>
      <c r="L4" s="23" t="s">
        <v>167</v>
      </c>
      <c r="M4" s="23" t="s">
        <v>168</v>
      </c>
      <c r="N4" s="23" t="s">
        <v>169</v>
      </c>
      <c r="O4" s="23" t="s">
        <v>170</v>
      </c>
      <c r="P4" s="23" t="s">
        <v>171</v>
      </c>
      <c r="Q4" s="23" t="s">
        <v>172</v>
      </c>
      <c r="R4" s="23" t="s">
        <v>174</v>
      </c>
      <c r="S4" s="23" t="s">
        <v>175</v>
      </c>
      <c r="T4" s="23" t="s">
        <v>176</v>
      </c>
      <c r="U4" s="23" t="s">
        <v>177</v>
      </c>
      <c r="V4" s="23" t="s">
        <v>178</v>
      </c>
      <c r="W4" s="23" t="s">
        <v>179</v>
      </c>
    </row>
    <row r="5" spans="1:23" x14ac:dyDescent="0.25">
      <c r="A5" s="16">
        <v>1532007</v>
      </c>
      <c r="B5" s="16" t="s">
        <v>330</v>
      </c>
      <c r="C5" s="45" t="s">
        <v>331</v>
      </c>
      <c r="D5" s="16">
        <v>4.166666665696539E-3</v>
      </c>
      <c r="E5" s="16">
        <v>-122.846294</v>
      </c>
      <c r="F5" s="16">
        <v>41.607875</v>
      </c>
      <c r="G5" s="16" t="s">
        <v>332</v>
      </c>
      <c r="H5" s="16" t="s">
        <v>276</v>
      </c>
      <c r="I5" s="16" t="s">
        <v>255</v>
      </c>
      <c r="J5" s="16" t="s">
        <v>255</v>
      </c>
      <c r="K5" s="16" t="s">
        <v>277</v>
      </c>
      <c r="L5" s="16" t="s">
        <v>281</v>
      </c>
      <c r="M5" s="16">
        <v>12.5</v>
      </c>
      <c r="N5" s="16" t="s">
        <v>255</v>
      </c>
      <c r="O5" s="16" t="s">
        <v>279</v>
      </c>
      <c r="P5" s="16" t="s">
        <v>333</v>
      </c>
      <c r="Q5" s="16" t="s">
        <v>255</v>
      </c>
      <c r="R5" s="16" t="s">
        <v>255</v>
      </c>
      <c r="S5" s="16" t="s">
        <v>255</v>
      </c>
      <c r="T5" s="16" t="s">
        <v>290</v>
      </c>
      <c r="U5" s="16" t="s">
        <v>255</v>
      </c>
      <c r="V5" s="16" t="s">
        <v>255</v>
      </c>
      <c r="W5" s="16" t="s">
        <v>255</v>
      </c>
    </row>
    <row r="6" spans="1:23" x14ac:dyDescent="0.25">
      <c r="A6" s="16">
        <v>1536240</v>
      </c>
      <c r="B6" s="16" t="s">
        <v>330</v>
      </c>
      <c r="C6" s="45" t="s">
        <v>334</v>
      </c>
      <c r="D6" s="16">
        <v>0.93263888888759539</v>
      </c>
      <c r="E6" s="16">
        <v>-122.005397</v>
      </c>
      <c r="F6" s="16">
        <v>41.811413999999999</v>
      </c>
      <c r="G6" s="16" t="s">
        <v>335</v>
      </c>
      <c r="H6" s="16" t="s">
        <v>276</v>
      </c>
      <c r="I6" s="16" t="s">
        <v>255</v>
      </c>
      <c r="J6" s="16" t="s">
        <v>255</v>
      </c>
      <c r="K6" s="16" t="s">
        <v>277</v>
      </c>
      <c r="L6" s="16" t="s">
        <v>281</v>
      </c>
      <c r="M6" s="16">
        <v>20.8</v>
      </c>
      <c r="N6" s="16" t="s">
        <v>255</v>
      </c>
      <c r="O6" s="16" t="s">
        <v>279</v>
      </c>
      <c r="P6" s="16" t="s">
        <v>333</v>
      </c>
      <c r="Q6" s="16" t="s">
        <v>255</v>
      </c>
      <c r="R6" s="16" t="s">
        <v>255</v>
      </c>
      <c r="S6" s="16" t="s">
        <v>255</v>
      </c>
      <c r="T6" s="16" t="s">
        <v>282</v>
      </c>
      <c r="U6" s="16" t="s">
        <v>255</v>
      </c>
      <c r="V6" s="16" t="s">
        <v>255</v>
      </c>
      <c r="W6" s="16" t="s">
        <v>255</v>
      </c>
    </row>
    <row r="7" spans="1:23" x14ac:dyDescent="0.25">
      <c r="A7" s="16">
        <v>1536591</v>
      </c>
      <c r="B7" s="16" t="s">
        <v>330</v>
      </c>
      <c r="C7" s="45" t="s">
        <v>334</v>
      </c>
      <c r="D7" s="16">
        <v>0.91180555555911269</v>
      </c>
      <c r="E7" s="16">
        <v>-122.902331</v>
      </c>
      <c r="F7" s="16">
        <v>41.634780999999997</v>
      </c>
      <c r="G7" s="16" t="s">
        <v>332</v>
      </c>
      <c r="H7" s="16" t="s">
        <v>276</v>
      </c>
      <c r="I7" s="16" t="s">
        <v>255</v>
      </c>
      <c r="J7" s="16" t="s">
        <v>255</v>
      </c>
      <c r="K7" s="16" t="s">
        <v>308</v>
      </c>
      <c r="L7" s="16" t="s">
        <v>281</v>
      </c>
      <c r="M7" s="16">
        <v>12.5</v>
      </c>
      <c r="N7" s="16" t="s">
        <v>255</v>
      </c>
      <c r="O7" s="16" t="s">
        <v>279</v>
      </c>
      <c r="P7" s="16" t="s">
        <v>333</v>
      </c>
      <c r="Q7" s="16" t="s">
        <v>255</v>
      </c>
      <c r="R7" s="16" t="s">
        <v>255</v>
      </c>
      <c r="S7" s="16" t="s">
        <v>255</v>
      </c>
      <c r="T7" s="16" t="s">
        <v>326</v>
      </c>
      <c r="U7" s="16" t="s">
        <v>255</v>
      </c>
      <c r="V7" s="16" t="s">
        <v>255</v>
      </c>
      <c r="W7" s="16" t="s">
        <v>255</v>
      </c>
    </row>
    <row r="8" spans="1:23" x14ac:dyDescent="0.25">
      <c r="A8" s="16">
        <v>1536684</v>
      </c>
      <c r="B8" s="16" t="s">
        <v>330</v>
      </c>
      <c r="C8" s="45" t="s">
        <v>336</v>
      </c>
      <c r="D8" s="16">
        <v>0.58680555555474712</v>
      </c>
      <c r="E8" s="16">
        <v>-122.003804</v>
      </c>
      <c r="F8" s="16">
        <v>41.830370000000002</v>
      </c>
      <c r="G8" s="16" t="s">
        <v>335</v>
      </c>
      <c r="H8" s="16" t="s">
        <v>276</v>
      </c>
      <c r="I8" s="16" t="s">
        <v>255</v>
      </c>
      <c r="J8" s="16" t="s">
        <v>255</v>
      </c>
      <c r="K8" s="16" t="s">
        <v>277</v>
      </c>
      <c r="L8" s="16" t="s">
        <v>281</v>
      </c>
      <c r="M8" s="16">
        <v>20.8</v>
      </c>
      <c r="N8" s="16" t="s">
        <v>255</v>
      </c>
      <c r="O8" s="16" t="s">
        <v>279</v>
      </c>
      <c r="P8" s="16" t="s">
        <v>333</v>
      </c>
      <c r="Q8" s="16" t="s">
        <v>255</v>
      </c>
      <c r="R8" s="16" t="s">
        <v>255</v>
      </c>
      <c r="S8" s="16" t="s">
        <v>255</v>
      </c>
      <c r="T8" s="16" t="s">
        <v>282</v>
      </c>
      <c r="U8" s="16" t="s">
        <v>255</v>
      </c>
      <c r="V8" s="16" t="s">
        <v>255</v>
      </c>
      <c r="W8" s="16" t="s">
        <v>255</v>
      </c>
    </row>
    <row r="9" spans="1:23" x14ac:dyDescent="0.25">
      <c r="A9" s="16">
        <v>1536685</v>
      </c>
      <c r="B9" s="16" t="s">
        <v>330</v>
      </c>
      <c r="C9" s="45" t="s">
        <v>336</v>
      </c>
      <c r="D9" s="16">
        <v>0.37916666666569654</v>
      </c>
      <c r="E9" s="16">
        <v>-122.001997</v>
      </c>
      <c r="F9" s="16">
        <v>41.821697999999998</v>
      </c>
      <c r="G9" s="16" t="s">
        <v>335</v>
      </c>
      <c r="H9" s="16" t="s">
        <v>276</v>
      </c>
      <c r="I9" s="16" t="s">
        <v>255</v>
      </c>
      <c r="J9" s="16" t="s">
        <v>255</v>
      </c>
      <c r="K9" s="16" t="s">
        <v>277</v>
      </c>
      <c r="L9" s="16" t="s">
        <v>281</v>
      </c>
      <c r="M9" s="16">
        <v>20.8</v>
      </c>
      <c r="N9" s="16" t="s">
        <v>255</v>
      </c>
      <c r="O9" s="16" t="s">
        <v>279</v>
      </c>
      <c r="P9" s="16" t="s">
        <v>333</v>
      </c>
      <c r="Q9" s="16" t="s">
        <v>255</v>
      </c>
      <c r="R9" s="16" t="s">
        <v>255</v>
      </c>
      <c r="S9" s="16" t="s">
        <v>255</v>
      </c>
      <c r="T9" s="16" t="s">
        <v>282</v>
      </c>
      <c r="U9" s="16" t="s">
        <v>255</v>
      </c>
      <c r="V9" s="16" t="s">
        <v>255</v>
      </c>
      <c r="W9" s="16" t="s">
        <v>255</v>
      </c>
    </row>
    <row r="10" spans="1:23" x14ac:dyDescent="0.25">
      <c r="A10" s="16">
        <v>1536687</v>
      </c>
      <c r="B10" s="16" t="s">
        <v>330</v>
      </c>
      <c r="C10" s="45" t="s">
        <v>334</v>
      </c>
      <c r="D10" s="16">
        <v>0.95347222222335404</v>
      </c>
      <c r="E10" s="16">
        <v>-122.004031</v>
      </c>
      <c r="F10" s="16">
        <v>41.822330999999998</v>
      </c>
      <c r="G10" s="16" t="s">
        <v>335</v>
      </c>
      <c r="H10" s="16" t="s">
        <v>276</v>
      </c>
      <c r="I10" s="16" t="s">
        <v>255</v>
      </c>
      <c r="J10" s="16" t="s">
        <v>255</v>
      </c>
      <c r="K10" s="16" t="s">
        <v>277</v>
      </c>
      <c r="L10" s="16" t="s">
        <v>281</v>
      </c>
      <c r="M10" s="16">
        <v>20.8</v>
      </c>
      <c r="N10" s="16" t="s">
        <v>255</v>
      </c>
      <c r="O10" s="16" t="s">
        <v>279</v>
      </c>
      <c r="P10" s="16" t="s">
        <v>333</v>
      </c>
      <c r="Q10" s="16" t="s">
        <v>255</v>
      </c>
      <c r="R10" s="16" t="s">
        <v>255</v>
      </c>
      <c r="S10" s="16" t="s">
        <v>255</v>
      </c>
      <c r="T10" s="16" t="s">
        <v>282</v>
      </c>
      <c r="U10" s="16" t="s">
        <v>255</v>
      </c>
      <c r="V10" s="16" t="s">
        <v>255</v>
      </c>
      <c r="W10" s="16" t="s">
        <v>255</v>
      </c>
    </row>
    <row r="11" spans="1:23" x14ac:dyDescent="0.25">
      <c r="A11" s="16">
        <v>1536956</v>
      </c>
      <c r="B11" s="16" t="s">
        <v>330</v>
      </c>
      <c r="C11" s="45" t="s">
        <v>337</v>
      </c>
      <c r="D11" s="16">
        <v>0.22291666666569654</v>
      </c>
      <c r="E11" s="16">
        <v>-124.207716</v>
      </c>
      <c r="F11" s="16">
        <v>41.772762</v>
      </c>
      <c r="G11" s="16" t="s">
        <v>338</v>
      </c>
      <c r="H11" s="16" t="s">
        <v>276</v>
      </c>
      <c r="I11" s="16" t="s">
        <v>255</v>
      </c>
      <c r="J11" s="16" t="s">
        <v>255</v>
      </c>
      <c r="K11" s="16" t="s">
        <v>277</v>
      </c>
      <c r="L11" s="16" t="s">
        <v>281</v>
      </c>
      <c r="M11" s="16">
        <v>12.5</v>
      </c>
      <c r="N11" s="16" t="s">
        <v>255</v>
      </c>
      <c r="O11" s="16" t="s">
        <v>279</v>
      </c>
      <c r="P11" s="16" t="s">
        <v>333</v>
      </c>
      <c r="Q11" s="16" t="s">
        <v>255</v>
      </c>
      <c r="R11" s="16" t="s">
        <v>255</v>
      </c>
      <c r="S11" s="16" t="s">
        <v>255</v>
      </c>
      <c r="T11" s="16" t="s">
        <v>339</v>
      </c>
      <c r="U11" s="16" t="s">
        <v>255</v>
      </c>
      <c r="V11" s="16" t="s">
        <v>255</v>
      </c>
      <c r="W11" s="16" t="s">
        <v>255</v>
      </c>
    </row>
    <row r="12" spans="1:23" x14ac:dyDescent="0.25">
      <c r="A12" s="16">
        <v>1536988</v>
      </c>
      <c r="B12" s="16" t="s">
        <v>330</v>
      </c>
      <c r="C12" s="45" t="s">
        <v>334</v>
      </c>
      <c r="D12" s="16">
        <v>0.81388888888614019</v>
      </c>
      <c r="E12" s="16">
        <v>-121.973888</v>
      </c>
      <c r="F12" s="16">
        <v>41.815027000000001</v>
      </c>
      <c r="G12" s="16" t="s">
        <v>335</v>
      </c>
      <c r="H12" s="16" t="s">
        <v>276</v>
      </c>
      <c r="I12" s="16" t="s">
        <v>255</v>
      </c>
      <c r="J12" s="16" t="s">
        <v>255</v>
      </c>
      <c r="K12" s="16" t="s">
        <v>340</v>
      </c>
      <c r="L12" s="16" t="s">
        <v>281</v>
      </c>
      <c r="M12" s="16">
        <v>20.8</v>
      </c>
      <c r="N12" s="16" t="s">
        <v>255</v>
      </c>
      <c r="O12" s="16" t="s">
        <v>279</v>
      </c>
      <c r="P12" s="16" t="s">
        <v>333</v>
      </c>
      <c r="Q12" s="16" t="s">
        <v>255</v>
      </c>
      <c r="R12" s="16" t="s">
        <v>255</v>
      </c>
      <c r="S12" s="16" t="s">
        <v>255</v>
      </c>
      <c r="T12" s="16" t="s">
        <v>282</v>
      </c>
      <c r="U12" s="16" t="s">
        <v>255</v>
      </c>
      <c r="V12" s="16" t="s">
        <v>255</v>
      </c>
      <c r="W12" s="16" t="s">
        <v>255</v>
      </c>
    </row>
    <row r="13" spans="1:23" x14ac:dyDescent="0.25">
      <c r="A13" s="16">
        <v>1537111</v>
      </c>
      <c r="B13" s="16" t="s">
        <v>330</v>
      </c>
      <c r="C13" s="45" t="s">
        <v>337</v>
      </c>
      <c r="D13" s="16">
        <v>2.5000000001455192E-2</v>
      </c>
      <c r="E13" s="16">
        <v>-124.11247899999999</v>
      </c>
      <c r="F13" s="16">
        <v>41.841593000000003</v>
      </c>
      <c r="G13" s="16" t="s">
        <v>341</v>
      </c>
      <c r="H13" s="16" t="s">
        <v>276</v>
      </c>
      <c r="I13" s="16" t="s">
        <v>255</v>
      </c>
      <c r="J13" s="16" t="s">
        <v>255</v>
      </c>
      <c r="K13" s="16" t="s">
        <v>277</v>
      </c>
      <c r="L13" s="16" t="s">
        <v>281</v>
      </c>
      <c r="M13" s="16">
        <v>12.5</v>
      </c>
      <c r="N13" s="16" t="s">
        <v>255</v>
      </c>
      <c r="O13" s="16" t="s">
        <v>279</v>
      </c>
      <c r="P13" s="16" t="s">
        <v>333</v>
      </c>
      <c r="Q13" s="16" t="s">
        <v>255</v>
      </c>
      <c r="R13" s="16" t="s">
        <v>255</v>
      </c>
      <c r="S13" s="16" t="s">
        <v>255</v>
      </c>
      <c r="T13" s="16" t="s">
        <v>339</v>
      </c>
      <c r="U13" s="16" t="s">
        <v>255</v>
      </c>
      <c r="V13" s="16" t="s">
        <v>255</v>
      </c>
      <c r="W13" s="16" t="s">
        <v>255</v>
      </c>
    </row>
    <row r="14" spans="1:23" x14ac:dyDescent="0.25">
      <c r="A14" s="16">
        <v>1537748</v>
      </c>
      <c r="B14" s="16" t="s">
        <v>330</v>
      </c>
      <c r="C14" s="45" t="s">
        <v>342</v>
      </c>
      <c r="D14" s="16">
        <v>0.93472222222044365</v>
      </c>
      <c r="E14" s="16">
        <v>-122.905742</v>
      </c>
      <c r="F14" s="16">
        <v>41.491061999999999</v>
      </c>
      <c r="G14" s="16" t="s">
        <v>343</v>
      </c>
      <c r="H14" s="16" t="s">
        <v>276</v>
      </c>
      <c r="I14" s="16" t="s">
        <v>255</v>
      </c>
      <c r="J14" s="16" t="s">
        <v>255</v>
      </c>
      <c r="K14" s="16" t="s">
        <v>277</v>
      </c>
      <c r="L14" s="16" t="s">
        <v>281</v>
      </c>
      <c r="M14" s="16">
        <v>12.5</v>
      </c>
      <c r="N14" s="16" t="s">
        <v>255</v>
      </c>
      <c r="O14" s="16" t="s">
        <v>279</v>
      </c>
      <c r="P14" s="16" t="s">
        <v>333</v>
      </c>
      <c r="Q14" s="16" t="s">
        <v>255</v>
      </c>
      <c r="R14" s="16" t="s">
        <v>255</v>
      </c>
      <c r="S14" s="16" t="s">
        <v>255</v>
      </c>
      <c r="T14" s="16" t="s">
        <v>290</v>
      </c>
      <c r="U14" s="16" t="s">
        <v>255</v>
      </c>
      <c r="V14" s="16" t="s">
        <v>255</v>
      </c>
      <c r="W14" s="16" t="s">
        <v>255</v>
      </c>
    </row>
    <row r="15" spans="1:23" x14ac:dyDescent="0.25">
      <c r="A15" s="16">
        <v>1537768</v>
      </c>
      <c r="B15" s="16" t="s">
        <v>330</v>
      </c>
      <c r="C15" s="45" t="s">
        <v>334</v>
      </c>
      <c r="D15" s="16">
        <v>0.96944444444670808</v>
      </c>
      <c r="E15" s="16">
        <v>-122.889128</v>
      </c>
      <c r="F15" s="16">
        <v>41.379638</v>
      </c>
      <c r="G15" s="16" t="s">
        <v>344</v>
      </c>
      <c r="H15" s="16" t="s">
        <v>276</v>
      </c>
      <c r="I15" s="16" t="s">
        <v>255</v>
      </c>
      <c r="J15" s="16" t="s">
        <v>255</v>
      </c>
      <c r="K15" s="16" t="s">
        <v>277</v>
      </c>
      <c r="L15" s="16" t="s">
        <v>281</v>
      </c>
      <c r="M15" s="16">
        <v>12.5</v>
      </c>
      <c r="N15" s="16" t="s">
        <v>255</v>
      </c>
      <c r="O15" s="16" t="s">
        <v>279</v>
      </c>
      <c r="P15" s="16" t="s">
        <v>333</v>
      </c>
      <c r="Q15" s="16" t="s">
        <v>255</v>
      </c>
      <c r="R15" s="16" t="s">
        <v>255</v>
      </c>
      <c r="S15" s="16" t="s">
        <v>255</v>
      </c>
      <c r="T15" s="16" t="s">
        <v>290</v>
      </c>
      <c r="U15" s="16" t="s">
        <v>255</v>
      </c>
      <c r="V15" s="16" t="s">
        <v>255</v>
      </c>
      <c r="W15" s="16" t="s">
        <v>255</v>
      </c>
    </row>
    <row r="16" spans="1:23" x14ac:dyDescent="0.25">
      <c r="A16" s="16">
        <v>1537769</v>
      </c>
      <c r="B16" s="16" t="s">
        <v>330</v>
      </c>
      <c r="C16" s="45" t="s">
        <v>334</v>
      </c>
      <c r="D16" s="16">
        <v>0.98750000000291038</v>
      </c>
      <c r="E16" s="16">
        <v>-122.516794</v>
      </c>
      <c r="F16" s="16">
        <v>41.724722</v>
      </c>
      <c r="G16" s="16" t="s">
        <v>345</v>
      </c>
      <c r="H16" s="16" t="s">
        <v>276</v>
      </c>
      <c r="I16" s="16" t="s">
        <v>255</v>
      </c>
      <c r="J16" s="16" t="s">
        <v>255</v>
      </c>
      <c r="K16" s="16" t="s">
        <v>277</v>
      </c>
      <c r="L16" s="16" t="s">
        <v>281</v>
      </c>
      <c r="M16" s="16">
        <v>12.5</v>
      </c>
      <c r="N16" s="16" t="s">
        <v>255</v>
      </c>
      <c r="O16" s="16" t="s">
        <v>279</v>
      </c>
      <c r="P16" s="16" t="s">
        <v>333</v>
      </c>
      <c r="Q16" s="16" t="s">
        <v>255</v>
      </c>
      <c r="R16" s="16" t="s">
        <v>255</v>
      </c>
      <c r="S16" s="16" t="s">
        <v>255</v>
      </c>
      <c r="T16" s="16" t="s">
        <v>282</v>
      </c>
      <c r="U16" s="16" t="s">
        <v>255</v>
      </c>
      <c r="V16" s="16" t="s">
        <v>255</v>
      </c>
      <c r="W16" s="16" t="s">
        <v>255</v>
      </c>
    </row>
    <row r="17" spans="1:23" x14ac:dyDescent="0.25">
      <c r="A17" s="16">
        <v>1538003</v>
      </c>
      <c r="B17" s="16" t="s">
        <v>330</v>
      </c>
      <c r="C17" s="45" t="s">
        <v>337</v>
      </c>
      <c r="D17" s="16">
        <v>0.16736111111094942</v>
      </c>
      <c r="E17" s="16">
        <v>-124.139212</v>
      </c>
      <c r="F17" s="16">
        <v>41.924841000000001</v>
      </c>
      <c r="G17" s="16" t="s">
        <v>307</v>
      </c>
      <c r="H17" s="16" t="s">
        <v>276</v>
      </c>
      <c r="I17" s="16" t="s">
        <v>255</v>
      </c>
      <c r="J17" s="16" t="s">
        <v>255</v>
      </c>
      <c r="K17" s="16" t="s">
        <v>153</v>
      </c>
      <c r="L17" s="16" t="s">
        <v>281</v>
      </c>
      <c r="M17" s="16">
        <v>12.5</v>
      </c>
      <c r="N17" s="16" t="s">
        <v>255</v>
      </c>
      <c r="O17" s="16" t="s">
        <v>279</v>
      </c>
      <c r="P17" s="16" t="s">
        <v>333</v>
      </c>
      <c r="Q17" s="16" t="s">
        <v>255</v>
      </c>
      <c r="R17" s="16" t="s">
        <v>255</v>
      </c>
      <c r="S17" s="16" t="s">
        <v>255</v>
      </c>
      <c r="T17" s="16" t="s">
        <v>339</v>
      </c>
      <c r="U17" s="16" t="s">
        <v>255</v>
      </c>
      <c r="V17" s="16" t="s">
        <v>255</v>
      </c>
      <c r="W17" s="16" t="s">
        <v>255</v>
      </c>
    </row>
    <row r="18" spans="1:23" x14ac:dyDescent="0.25">
      <c r="A18" s="16">
        <v>1538013</v>
      </c>
      <c r="B18" s="16" t="s">
        <v>330</v>
      </c>
      <c r="C18" s="45" t="s">
        <v>337</v>
      </c>
      <c r="D18" s="16">
        <v>0.24027777777519077</v>
      </c>
      <c r="E18" s="16">
        <v>-124.20779</v>
      </c>
      <c r="F18" s="16">
        <v>41.772762</v>
      </c>
      <c r="G18" s="16" t="s">
        <v>300</v>
      </c>
      <c r="H18" s="16" t="s">
        <v>276</v>
      </c>
      <c r="I18" s="16" t="s">
        <v>255</v>
      </c>
      <c r="J18" s="16" t="s">
        <v>255</v>
      </c>
      <c r="K18" s="16" t="s">
        <v>277</v>
      </c>
      <c r="L18" s="16" t="s">
        <v>281</v>
      </c>
      <c r="M18" s="16">
        <v>12.5</v>
      </c>
      <c r="N18" s="16" t="s">
        <v>255</v>
      </c>
      <c r="O18" s="16" t="s">
        <v>279</v>
      </c>
      <c r="P18" s="16" t="s">
        <v>333</v>
      </c>
      <c r="Q18" s="16" t="s">
        <v>255</v>
      </c>
      <c r="R18" s="16" t="s">
        <v>255</v>
      </c>
      <c r="S18" s="16" t="s">
        <v>255</v>
      </c>
      <c r="T18" s="16" t="s">
        <v>339</v>
      </c>
      <c r="U18" s="16" t="s">
        <v>255</v>
      </c>
      <c r="V18" s="16" t="s">
        <v>255</v>
      </c>
      <c r="W18" s="16" t="s">
        <v>255</v>
      </c>
    </row>
    <row r="19" spans="1:23" x14ac:dyDescent="0.25">
      <c r="A19" s="16">
        <v>1538055</v>
      </c>
      <c r="B19" s="16" t="s">
        <v>330</v>
      </c>
      <c r="C19" s="45" t="s">
        <v>342</v>
      </c>
      <c r="D19" s="16">
        <v>0.29861111110949423</v>
      </c>
      <c r="E19" s="16">
        <v>-124.21203300000001</v>
      </c>
      <c r="F19" s="16">
        <v>41.764778</v>
      </c>
      <c r="G19" s="16" t="s">
        <v>346</v>
      </c>
      <c r="H19" s="16" t="s">
        <v>276</v>
      </c>
      <c r="I19" s="16" t="s">
        <v>255</v>
      </c>
      <c r="J19" s="16" t="s">
        <v>255</v>
      </c>
      <c r="K19" s="16" t="s">
        <v>153</v>
      </c>
      <c r="L19" s="16" t="s">
        <v>281</v>
      </c>
      <c r="M19" s="16">
        <v>12.5</v>
      </c>
      <c r="N19" s="16" t="s">
        <v>255</v>
      </c>
      <c r="O19" s="16" t="s">
        <v>279</v>
      </c>
      <c r="P19" s="16" t="s">
        <v>333</v>
      </c>
      <c r="Q19" s="16" t="s">
        <v>255</v>
      </c>
      <c r="R19" s="16" t="s">
        <v>255</v>
      </c>
      <c r="S19" s="16" t="s">
        <v>255</v>
      </c>
      <c r="T19" s="16" t="s">
        <v>339</v>
      </c>
      <c r="U19" s="16" t="s">
        <v>255</v>
      </c>
      <c r="V19" s="16" t="s">
        <v>255</v>
      </c>
      <c r="W19" s="16" t="s">
        <v>255</v>
      </c>
    </row>
    <row r="20" spans="1:23" x14ac:dyDescent="0.25">
      <c r="A20" s="16">
        <v>1540284</v>
      </c>
      <c r="B20" s="16" t="s">
        <v>330</v>
      </c>
      <c r="C20" s="45" t="s">
        <v>347</v>
      </c>
      <c r="D20" s="16">
        <v>0.56597222221898846</v>
      </c>
      <c r="E20" s="16">
        <v>-122.150003</v>
      </c>
      <c r="F20" s="16">
        <v>41.196604000000001</v>
      </c>
      <c r="G20" s="16" t="s">
        <v>348</v>
      </c>
      <c r="H20" s="16" t="s">
        <v>276</v>
      </c>
      <c r="I20" s="16" t="s">
        <v>255</v>
      </c>
      <c r="J20" s="16" t="s">
        <v>255</v>
      </c>
      <c r="K20" s="16" t="s">
        <v>277</v>
      </c>
      <c r="L20" s="16" t="s">
        <v>281</v>
      </c>
      <c r="M20" s="16">
        <v>12.5</v>
      </c>
      <c r="N20" s="16" t="s">
        <v>255</v>
      </c>
      <c r="O20" s="16" t="s">
        <v>279</v>
      </c>
      <c r="P20" s="16" t="s">
        <v>333</v>
      </c>
      <c r="Q20" s="16" t="s">
        <v>255</v>
      </c>
      <c r="R20" s="16" t="s">
        <v>255</v>
      </c>
      <c r="S20" s="16" t="s">
        <v>255</v>
      </c>
      <c r="T20" s="16" t="s">
        <v>349</v>
      </c>
      <c r="U20" s="16" t="s">
        <v>255</v>
      </c>
      <c r="V20" s="16" t="s">
        <v>255</v>
      </c>
      <c r="W20" s="16" t="s">
        <v>255</v>
      </c>
    </row>
    <row r="21" spans="1:23" x14ac:dyDescent="0.25">
      <c r="A21" s="16">
        <v>1547583</v>
      </c>
      <c r="B21" s="16" t="s">
        <v>330</v>
      </c>
      <c r="C21" s="45" t="s">
        <v>350</v>
      </c>
      <c r="D21" s="16">
        <v>0.76458333332993789</v>
      </c>
      <c r="E21" s="16">
        <v>-123.98703999999999</v>
      </c>
      <c r="F21" s="16">
        <v>41.511530999999998</v>
      </c>
      <c r="G21" s="16" t="s">
        <v>351</v>
      </c>
      <c r="H21" s="16" t="s">
        <v>276</v>
      </c>
      <c r="I21" s="16" t="s">
        <v>255</v>
      </c>
      <c r="J21" s="16" t="s">
        <v>255</v>
      </c>
      <c r="K21" s="16" t="s">
        <v>277</v>
      </c>
      <c r="L21" s="16" t="s">
        <v>281</v>
      </c>
      <c r="M21" s="16">
        <v>12.5</v>
      </c>
      <c r="N21" s="16" t="s">
        <v>255</v>
      </c>
      <c r="O21" s="16" t="s">
        <v>279</v>
      </c>
      <c r="P21" s="16" t="s">
        <v>333</v>
      </c>
      <c r="Q21" s="16" t="s">
        <v>255</v>
      </c>
      <c r="R21" s="16" t="s">
        <v>255</v>
      </c>
      <c r="S21" s="16" t="s">
        <v>255</v>
      </c>
      <c r="T21" s="16" t="s">
        <v>302</v>
      </c>
      <c r="U21" s="16" t="s">
        <v>255</v>
      </c>
      <c r="V21" s="16" t="s">
        <v>255</v>
      </c>
      <c r="W21" s="16" t="s">
        <v>255</v>
      </c>
    </row>
    <row r="22" spans="1:23" x14ac:dyDescent="0.25">
      <c r="A22" s="16">
        <v>1548591</v>
      </c>
      <c r="B22" s="16" t="s">
        <v>330</v>
      </c>
      <c r="C22" s="45" t="s">
        <v>352</v>
      </c>
      <c r="D22" s="16">
        <v>0.83541666666860692</v>
      </c>
      <c r="E22" s="16">
        <v>-122.513435</v>
      </c>
      <c r="F22" s="16">
        <v>41.499664000000003</v>
      </c>
      <c r="G22" s="16" t="s">
        <v>287</v>
      </c>
      <c r="H22" s="16" t="s">
        <v>276</v>
      </c>
      <c r="I22" s="16" t="s">
        <v>255</v>
      </c>
      <c r="J22" s="16" t="s">
        <v>255</v>
      </c>
      <c r="K22" s="16" t="s">
        <v>353</v>
      </c>
      <c r="L22" s="16" t="s">
        <v>281</v>
      </c>
      <c r="M22" s="16">
        <v>12.5</v>
      </c>
      <c r="N22" s="16" t="s">
        <v>255</v>
      </c>
      <c r="O22" s="16" t="s">
        <v>279</v>
      </c>
      <c r="P22" s="16" t="s">
        <v>333</v>
      </c>
      <c r="Q22" s="16" t="s">
        <v>255</v>
      </c>
      <c r="R22" s="16" t="s">
        <v>255</v>
      </c>
      <c r="S22" s="16" t="s">
        <v>255</v>
      </c>
      <c r="T22" s="16" t="s">
        <v>290</v>
      </c>
      <c r="U22" s="16" t="s">
        <v>255</v>
      </c>
      <c r="V22" s="16" t="s">
        <v>255</v>
      </c>
      <c r="W22" s="16" t="s">
        <v>255</v>
      </c>
    </row>
    <row r="23" spans="1:23" x14ac:dyDescent="0.25">
      <c r="A23" s="16">
        <v>1548841</v>
      </c>
      <c r="B23" s="16" t="s">
        <v>330</v>
      </c>
      <c r="C23" s="45" t="s">
        <v>354</v>
      </c>
      <c r="D23" s="16">
        <v>0.72013888888614019</v>
      </c>
      <c r="E23" s="16">
        <v>-124.193938</v>
      </c>
      <c r="F23" s="16">
        <v>41.786957000000001</v>
      </c>
      <c r="G23" s="16" t="s">
        <v>300</v>
      </c>
      <c r="H23" s="16" t="s">
        <v>276</v>
      </c>
      <c r="I23" s="16" t="s">
        <v>255</v>
      </c>
      <c r="J23" s="16" t="s">
        <v>255</v>
      </c>
      <c r="K23" s="16" t="s">
        <v>277</v>
      </c>
      <c r="L23" s="16" t="s">
        <v>281</v>
      </c>
      <c r="M23" s="16">
        <v>12.5</v>
      </c>
      <c r="N23" s="16" t="s">
        <v>255</v>
      </c>
      <c r="O23" s="16" t="s">
        <v>279</v>
      </c>
      <c r="P23" s="16" t="s">
        <v>333</v>
      </c>
      <c r="Q23" s="16" t="s">
        <v>255</v>
      </c>
      <c r="R23" s="16" t="s">
        <v>255</v>
      </c>
      <c r="S23" s="16" t="s">
        <v>255</v>
      </c>
      <c r="T23" s="16" t="s">
        <v>339</v>
      </c>
      <c r="U23" s="16" t="s">
        <v>255</v>
      </c>
      <c r="V23" s="16" t="s">
        <v>255</v>
      </c>
      <c r="W23" s="16" t="s">
        <v>255</v>
      </c>
    </row>
    <row r="24" spans="1:23" x14ac:dyDescent="0.25">
      <c r="A24" s="16">
        <v>1549069</v>
      </c>
      <c r="B24" s="16" t="s">
        <v>330</v>
      </c>
      <c r="C24" s="45" t="s">
        <v>355</v>
      </c>
      <c r="D24" s="16">
        <v>0.61180555555620231</v>
      </c>
      <c r="E24" s="16">
        <v>-121.471425</v>
      </c>
      <c r="F24" s="16">
        <v>41.953316000000001</v>
      </c>
      <c r="G24" s="16" t="s">
        <v>356</v>
      </c>
      <c r="H24" s="16" t="s">
        <v>276</v>
      </c>
      <c r="I24" s="16" t="s">
        <v>255</v>
      </c>
      <c r="J24" s="16" t="s">
        <v>255</v>
      </c>
      <c r="K24" s="16" t="s">
        <v>277</v>
      </c>
      <c r="L24" s="16" t="s">
        <v>281</v>
      </c>
      <c r="M24" s="16">
        <v>12.5</v>
      </c>
      <c r="N24" s="16" t="s">
        <v>255</v>
      </c>
      <c r="O24" s="16" t="s">
        <v>279</v>
      </c>
      <c r="P24" s="16" t="s">
        <v>333</v>
      </c>
      <c r="Q24" s="16" t="s">
        <v>255</v>
      </c>
      <c r="R24" s="16" t="s">
        <v>255</v>
      </c>
      <c r="S24" s="16" t="s">
        <v>255</v>
      </c>
      <c r="T24" s="16" t="s">
        <v>321</v>
      </c>
      <c r="U24" s="16" t="s">
        <v>255</v>
      </c>
      <c r="V24" s="16" t="s">
        <v>255</v>
      </c>
      <c r="W24" s="16" t="s">
        <v>255</v>
      </c>
    </row>
    <row r="25" spans="1:23" x14ac:dyDescent="0.25">
      <c r="A25" s="16">
        <v>1549552</v>
      </c>
      <c r="B25" s="16" t="s">
        <v>330</v>
      </c>
      <c r="C25" s="45" t="s">
        <v>357</v>
      </c>
      <c r="D25" s="16">
        <v>0.91180555555911269</v>
      </c>
      <c r="E25" s="16">
        <v>-124.04704099999999</v>
      </c>
      <c r="F25" s="16">
        <v>41.525635999999999</v>
      </c>
      <c r="G25" s="16" t="s">
        <v>351</v>
      </c>
      <c r="H25" s="16" t="s">
        <v>276</v>
      </c>
      <c r="I25" s="16" t="s">
        <v>255</v>
      </c>
      <c r="J25" s="16" t="s">
        <v>255</v>
      </c>
      <c r="K25" s="16" t="s">
        <v>277</v>
      </c>
      <c r="L25" s="16" t="s">
        <v>281</v>
      </c>
      <c r="M25" s="16">
        <v>12.5</v>
      </c>
      <c r="N25" s="16" t="s">
        <v>255</v>
      </c>
      <c r="O25" s="16" t="s">
        <v>279</v>
      </c>
      <c r="P25" s="16" t="s">
        <v>333</v>
      </c>
      <c r="Q25" s="16" t="s">
        <v>255</v>
      </c>
      <c r="R25" s="16" t="s">
        <v>255</v>
      </c>
      <c r="S25" s="16" t="s">
        <v>255</v>
      </c>
      <c r="T25" s="16" t="s">
        <v>302</v>
      </c>
      <c r="U25" s="16" t="s">
        <v>255</v>
      </c>
      <c r="V25" s="16" t="s">
        <v>255</v>
      </c>
      <c r="W25" s="16" t="s">
        <v>255</v>
      </c>
    </row>
    <row r="26" spans="1:23" x14ac:dyDescent="0.25">
      <c r="A26" s="16">
        <v>1549609</v>
      </c>
      <c r="B26" s="16" t="s">
        <v>330</v>
      </c>
      <c r="C26" s="45" t="s">
        <v>358</v>
      </c>
      <c r="D26" s="16">
        <v>0.27777777778101154</v>
      </c>
      <c r="E26" s="16">
        <v>-122.550725</v>
      </c>
      <c r="F26" s="16">
        <v>41.897452000000001</v>
      </c>
      <c r="G26" s="16" t="s">
        <v>359</v>
      </c>
      <c r="H26" s="16" t="s">
        <v>276</v>
      </c>
      <c r="I26" s="16" t="s">
        <v>255</v>
      </c>
      <c r="J26" s="16" t="s">
        <v>255</v>
      </c>
      <c r="K26" s="16" t="s">
        <v>277</v>
      </c>
      <c r="L26" s="16" t="s">
        <v>281</v>
      </c>
      <c r="M26" s="16">
        <v>12.5</v>
      </c>
      <c r="N26" s="16" t="s">
        <v>255</v>
      </c>
      <c r="O26" s="16" t="s">
        <v>279</v>
      </c>
      <c r="P26" s="16" t="s">
        <v>333</v>
      </c>
      <c r="Q26" s="16" t="s">
        <v>255</v>
      </c>
      <c r="R26" s="16" t="s">
        <v>255</v>
      </c>
      <c r="S26" s="16" t="s">
        <v>255</v>
      </c>
      <c r="T26" s="16" t="s">
        <v>305</v>
      </c>
      <c r="U26" s="16" t="s">
        <v>255</v>
      </c>
      <c r="V26" s="16" t="s">
        <v>255</v>
      </c>
      <c r="W26" s="16" t="s">
        <v>255</v>
      </c>
    </row>
    <row r="27" spans="1:23" x14ac:dyDescent="0.25">
      <c r="A27" s="16">
        <v>1549611</v>
      </c>
      <c r="B27" s="16" t="s">
        <v>330</v>
      </c>
      <c r="C27" s="45" t="s">
        <v>358</v>
      </c>
      <c r="D27" s="16">
        <v>0.17361111110949423</v>
      </c>
      <c r="E27" s="16">
        <v>-122.550777</v>
      </c>
      <c r="F27" s="16">
        <v>41.885769000000003</v>
      </c>
      <c r="G27" s="16" t="s">
        <v>359</v>
      </c>
      <c r="H27" s="16" t="s">
        <v>276</v>
      </c>
      <c r="I27" s="16" t="s">
        <v>255</v>
      </c>
      <c r="J27" s="16" t="s">
        <v>255</v>
      </c>
      <c r="K27" s="16" t="s">
        <v>277</v>
      </c>
      <c r="L27" s="16" t="s">
        <v>281</v>
      </c>
      <c r="M27" s="16">
        <v>12.5</v>
      </c>
      <c r="N27" s="16" t="s">
        <v>255</v>
      </c>
      <c r="O27" s="16" t="s">
        <v>279</v>
      </c>
      <c r="P27" s="16" t="s">
        <v>333</v>
      </c>
      <c r="Q27" s="16" t="s">
        <v>255</v>
      </c>
      <c r="R27" s="16" t="s">
        <v>255</v>
      </c>
      <c r="S27" s="16" t="s">
        <v>255</v>
      </c>
      <c r="T27" s="16" t="s">
        <v>305</v>
      </c>
      <c r="U27" s="16" t="s">
        <v>255</v>
      </c>
      <c r="V27" s="16" t="s">
        <v>255</v>
      </c>
      <c r="W27" s="16" t="s">
        <v>255</v>
      </c>
    </row>
    <row r="28" spans="1:23" x14ac:dyDescent="0.25">
      <c r="A28" s="16">
        <v>1549803</v>
      </c>
      <c r="B28" s="16" t="s">
        <v>330</v>
      </c>
      <c r="C28" s="45" t="s">
        <v>360</v>
      </c>
      <c r="D28" s="16">
        <v>0.32569444444379769</v>
      </c>
      <c r="E28" s="16">
        <v>0</v>
      </c>
      <c r="F28" s="16">
        <v>0</v>
      </c>
      <c r="G28" s="16" t="s">
        <v>361</v>
      </c>
      <c r="H28" s="16" t="s">
        <v>276</v>
      </c>
      <c r="I28" s="16" t="s">
        <v>255</v>
      </c>
      <c r="J28" s="16" t="s">
        <v>255</v>
      </c>
      <c r="K28" s="16" t="s">
        <v>277</v>
      </c>
      <c r="L28" s="16" t="s">
        <v>281</v>
      </c>
      <c r="M28" s="16">
        <v>69</v>
      </c>
      <c r="N28" s="16" t="s">
        <v>255</v>
      </c>
      <c r="O28" s="16" t="s">
        <v>279</v>
      </c>
      <c r="P28" s="16" t="s">
        <v>333</v>
      </c>
      <c r="Q28" s="16" t="s">
        <v>255</v>
      </c>
      <c r="R28" s="16" t="s">
        <v>255</v>
      </c>
      <c r="S28" s="16" t="s">
        <v>255</v>
      </c>
      <c r="T28" s="16" t="s">
        <v>281</v>
      </c>
      <c r="U28" s="16" t="s">
        <v>255</v>
      </c>
      <c r="V28" s="16" t="s">
        <v>255</v>
      </c>
      <c r="W28" s="16" t="s">
        <v>255</v>
      </c>
    </row>
    <row r="29" spans="1:23" x14ac:dyDescent="0.25">
      <c r="A29" s="16">
        <v>1549915</v>
      </c>
      <c r="B29" s="16" t="s">
        <v>330</v>
      </c>
      <c r="C29" s="45" t="s">
        <v>360</v>
      </c>
      <c r="D29" s="16">
        <v>0.4493055555576575</v>
      </c>
      <c r="E29" s="16">
        <v>-122.359229</v>
      </c>
      <c r="F29" s="16">
        <v>41.071593999999997</v>
      </c>
      <c r="G29" s="16" t="s">
        <v>362</v>
      </c>
      <c r="H29" s="16" t="s">
        <v>276</v>
      </c>
      <c r="I29" s="16" t="s">
        <v>255</v>
      </c>
      <c r="J29" s="16" t="s">
        <v>255</v>
      </c>
      <c r="K29" s="16" t="s">
        <v>153</v>
      </c>
      <c r="L29" s="16" t="s">
        <v>281</v>
      </c>
      <c r="M29" s="16">
        <v>12.5</v>
      </c>
      <c r="N29" s="16" t="s">
        <v>255</v>
      </c>
      <c r="O29" s="16" t="s">
        <v>279</v>
      </c>
      <c r="P29" s="16" t="s">
        <v>333</v>
      </c>
      <c r="Q29" s="16" t="s">
        <v>255</v>
      </c>
      <c r="R29" s="16" t="s">
        <v>255</v>
      </c>
      <c r="S29" s="16" t="s">
        <v>255</v>
      </c>
      <c r="T29" s="16" t="s">
        <v>363</v>
      </c>
      <c r="U29" s="16" t="s">
        <v>255</v>
      </c>
      <c r="V29" s="16" t="s">
        <v>255</v>
      </c>
      <c r="W29" s="16" t="s">
        <v>255</v>
      </c>
    </row>
    <row r="30" spans="1:23" x14ac:dyDescent="0.25">
      <c r="A30" s="16">
        <v>1549916</v>
      </c>
      <c r="B30" s="16" t="s">
        <v>330</v>
      </c>
      <c r="C30" s="45" t="s">
        <v>360</v>
      </c>
      <c r="D30" s="16">
        <v>0.4493055555576575</v>
      </c>
      <c r="E30" s="16">
        <v>-122.382107</v>
      </c>
      <c r="F30" s="16">
        <v>41.054546999999999</v>
      </c>
      <c r="G30" s="16" t="s">
        <v>364</v>
      </c>
      <c r="H30" s="16" t="s">
        <v>276</v>
      </c>
      <c r="I30" s="16" t="s">
        <v>255</v>
      </c>
      <c r="J30" s="16" t="s">
        <v>255</v>
      </c>
      <c r="K30" s="16" t="s">
        <v>153</v>
      </c>
      <c r="L30" s="16" t="s">
        <v>281</v>
      </c>
      <c r="M30" s="16">
        <v>12.5</v>
      </c>
      <c r="N30" s="16" t="s">
        <v>255</v>
      </c>
      <c r="O30" s="16" t="s">
        <v>279</v>
      </c>
      <c r="P30" s="16" t="s">
        <v>333</v>
      </c>
      <c r="Q30" s="16" t="s">
        <v>255</v>
      </c>
      <c r="R30" s="16" t="s">
        <v>255</v>
      </c>
      <c r="S30" s="16" t="s">
        <v>255</v>
      </c>
      <c r="T30" s="16" t="s">
        <v>363</v>
      </c>
      <c r="U30" s="16" t="s">
        <v>255</v>
      </c>
      <c r="V30" s="16" t="s">
        <v>255</v>
      </c>
      <c r="W30" s="16" t="s">
        <v>255</v>
      </c>
    </row>
    <row r="31" spans="1:23" x14ac:dyDescent="0.25">
      <c r="A31" s="16">
        <v>1549917</v>
      </c>
      <c r="B31" s="16" t="s">
        <v>330</v>
      </c>
      <c r="C31" s="45" t="s">
        <v>360</v>
      </c>
      <c r="D31" s="16">
        <v>0.4493055555576575</v>
      </c>
      <c r="E31" s="16">
        <v>-122.38218000000001</v>
      </c>
      <c r="F31" s="16">
        <v>41.054544999999997</v>
      </c>
      <c r="G31" s="16" t="s">
        <v>362</v>
      </c>
      <c r="H31" s="16" t="s">
        <v>276</v>
      </c>
      <c r="I31" s="16" t="s">
        <v>255</v>
      </c>
      <c r="J31" s="16" t="s">
        <v>255</v>
      </c>
      <c r="K31" s="16" t="s">
        <v>153</v>
      </c>
      <c r="L31" s="16" t="s">
        <v>281</v>
      </c>
      <c r="M31" s="16">
        <v>12.5</v>
      </c>
      <c r="N31" s="16" t="s">
        <v>255</v>
      </c>
      <c r="O31" s="16" t="s">
        <v>279</v>
      </c>
      <c r="P31" s="16" t="s">
        <v>333</v>
      </c>
      <c r="Q31" s="16" t="s">
        <v>255</v>
      </c>
      <c r="R31" s="16" t="s">
        <v>255</v>
      </c>
      <c r="S31" s="16" t="s">
        <v>255</v>
      </c>
      <c r="T31" s="16" t="s">
        <v>363</v>
      </c>
      <c r="U31" s="16" t="s">
        <v>255</v>
      </c>
      <c r="V31" s="16" t="s">
        <v>255</v>
      </c>
      <c r="W31" s="16" t="s">
        <v>255</v>
      </c>
    </row>
    <row r="32" spans="1:23" x14ac:dyDescent="0.25">
      <c r="A32" s="16">
        <v>1549918</v>
      </c>
      <c r="B32" s="16" t="s">
        <v>330</v>
      </c>
      <c r="C32" s="45" t="s">
        <v>360</v>
      </c>
      <c r="D32" s="16">
        <v>0.4493055555576575</v>
      </c>
      <c r="E32" s="16">
        <v>-122.33659900000001</v>
      </c>
      <c r="F32" s="16">
        <v>41.107799</v>
      </c>
      <c r="G32" s="16" t="s">
        <v>362</v>
      </c>
      <c r="H32" s="16" t="s">
        <v>276</v>
      </c>
      <c r="I32" s="16" t="s">
        <v>255</v>
      </c>
      <c r="J32" s="16" t="s">
        <v>255</v>
      </c>
      <c r="K32" s="16" t="s">
        <v>153</v>
      </c>
      <c r="L32" s="16" t="s">
        <v>281</v>
      </c>
      <c r="M32" s="16">
        <v>12.5</v>
      </c>
      <c r="N32" s="16" t="s">
        <v>255</v>
      </c>
      <c r="O32" s="16" t="s">
        <v>279</v>
      </c>
      <c r="P32" s="16" t="s">
        <v>333</v>
      </c>
      <c r="Q32" s="16" t="s">
        <v>255</v>
      </c>
      <c r="R32" s="16" t="s">
        <v>255</v>
      </c>
      <c r="S32" s="16" t="s">
        <v>255</v>
      </c>
      <c r="T32" s="16" t="s">
        <v>365</v>
      </c>
      <c r="U32" s="16" t="s">
        <v>255</v>
      </c>
      <c r="V32" s="16" t="s">
        <v>255</v>
      </c>
      <c r="W32" s="16" t="s">
        <v>255</v>
      </c>
    </row>
    <row r="33" spans="1:23" x14ac:dyDescent="0.25">
      <c r="A33" s="16">
        <v>1549983</v>
      </c>
      <c r="B33" s="16" t="s">
        <v>330</v>
      </c>
      <c r="C33" s="45" t="s">
        <v>360</v>
      </c>
      <c r="D33" s="16">
        <v>0.68888888888614019</v>
      </c>
      <c r="E33" s="16">
        <v>-122.34840699999999</v>
      </c>
      <c r="F33" s="16">
        <v>41.095761000000003</v>
      </c>
      <c r="G33" s="16" t="s">
        <v>362</v>
      </c>
      <c r="H33" s="16" t="s">
        <v>276</v>
      </c>
      <c r="I33" s="16" t="s">
        <v>255</v>
      </c>
      <c r="J33" s="16" t="s">
        <v>255</v>
      </c>
      <c r="K33" s="16" t="s">
        <v>277</v>
      </c>
      <c r="L33" s="16" t="s">
        <v>281</v>
      </c>
      <c r="M33" s="16">
        <v>12.5</v>
      </c>
      <c r="N33" s="16" t="s">
        <v>255</v>
      </c>
      <c r="O33" s="16" t="s">
        <v>279</v>
      </c>
      <c r="P33" s="16" t="s">
        <v>333</v>
      </c>
      <c r="Q33" s="16" t="s">
        <v>255</v>
      </c>
      <c r="R33" s="16" t="s">
        <v>255</v>
      </c>
      <c r="S33" s="16" t="s">
        <v>255</v>
      </c>
      <c r="T33" s="16" t="s">
        <v>363</v>
      </c>
      <c r="U33" s="16" t="s">
        <v>255</v>
      </c>
      <c r="V33" s="16" t="s">
        <v>255</v>
      </c>
      <c r="W33" s="16" t="s">
        <v>255</v>
      </c>
    </row>
    <row r="34" spans="1:23" x14ac:dyDescent="0.25">
      <c r="A34" s="16">
        <v>1557659</v>
      </c>
      <c r="B34" s="16" t="s">
        <v>330</v>
      </c>
      <c r="C34" s="45" t="s">
        <v>366</v>
      </c>
      <c r="D34" s="16">
        <v>0.34722222221898846</v>
      </c>
      <c r="E34" s="16">
        <v>-122.843875</v>
      </c>
      <c r="F34" s="16">
        <v>41.608525</v>
      </c>
      <c r="G34" s="16" t="s">
        <v>332</v>
      </c>
      <c r="H34" s="16" t="s">
        <v>276</v>
      </c>
      <c r="I34" s="16" t="s">
        <v>255</v>
      </c>
      <c r="J34" s="16" t="s">
        <v>255</v>
      </c>
      <c r="K34" s="16" t="s">
        <v>153</v>
      </c>
      <c r="L34" s="16" t="s">
        <v>281</v>
      </c>
      <c r="M34" s="16">
        <v>12.5</v>
      </c>
      <c r="N34" s="16" t="s">
        <v>255</v>
      </c>
      <c r="O34" s="16" t="s">
        <v>279</v>
      </c>
      <c r="P34" s="16" t="s">
        <v>333</v>
      </c>
      <c r="Q34" s="16" t="s">
        <v>255</v>
      </c>
      <c r="R34" s="16" t="s">
        <v>255</v>
      </c>
      <c r="S34" s="16" t="s">
        <v>255</v>
      </c>
      <c r="T34" s="16" t="s">
        <v>290</v>
      </c>
      <c r="U34" s="16" t="s">
        <v>255</v>
      </c>
      <c r="V34" s="16" t="s">
        <v>255</v>
      </c>
      <c r="W34" s="16" t="s">
        <v>255</v>
      </c>
    </row>
    <row r="35" spans="1:23" x14ac:dyDescent="0.25">
      <c r="A35" s="16">
        <v>1558090</v>
      </c>
      <c r="B35" s="16" t="s">
        <v>330</v>
      </c>
      <c r="C35" s="45" t="s">
        <v>367</v>
      </c>
      <c r="D35" s="16">
        <v>0.67222222222335404</v>
      </c>
      <c r="E35" s="16">
        <v>-124.18368599999999</v>
      </c>
      <c r="F35" s="16">
        <v>41.784979</v>
      </c>
      <c r="G35" s="16" t="s">
        <v>300</v>
      </c>
      <c r="H35" s="16" t="s">
        <v>276</v>
      </c>
      <c r="I35" s="16" t="s">
        <v>255</v>
      </c>
      <c r="J35" s="16" t="s">
        <v>255</v>
      </c>
      <c r="K35" s="16" t="s">
        <v>277</v>
      </c>
      <c r="L35" s="16" t="s">
        <v>281</v>
      </c>
      <c r="M35" s="16">
        <v>12.5</v>
      </c>
      <c r="N35" s="16" t="s">
        <v>255</v>
      </c>
      <c r="O35" s="16" t="s">
        <v>279</v>
      </c>
      <c r="P35" s="16" t="s">
        <v>333</v>
      </c>
      <c r="Q35" s="16" t="s">
        <v>255</v>
      </c>
      <c r="R35" s="16" t="s">
        <v>255</v>
      </c>
      <c r="S35" s="16" t="s">
        <v>255</v>
      </c>
      <c r="T35" s="16" t="s">
        <v>339</v>
      </c>
      <c r="U35" s="16" t="s">
        <v>255</v>
      </c>
      <c r="V35" s="16" t="s">
        <v>255</v>
      </c>
      <c r="W35" s="16" t="s">
        <v>255</v>
      </c>
    </row>
    <row r="36" spans="1:23" x14ac:dyDescent="0.25">
      <c r="A36" s="16">
        <v>1560046</v>
      </c>
      <c r="B36" s="16" t="s">
        <v>330</v>
      </c>
      <c r="C36" s="45" t="s">
        <v>368</v>
      </c>
      <c r="D36" s="16">
        <v>0.94027777777955635</v>
      </c>
      <c r="E36" s="16">
        <v>-122.550725</v>
      </c>
      <c r="F36" s="16">
        <v>41.897452000000001</v>
      </c>
      <c r="G36" s="16" t="s">
        <v>359</v>
      </c>
      <c r="H36" s="16" t="s">
        <v>276</v>
      </c>
      <c r="I36" s="16" t="s">
        <v>255</v>
      </c>
      <c r="J36" s="16" t="s">
        <v>255</v>
      </c>
      <c r="K36" s="16" t="s">
        <v>277</v>
      </c>
      <c r="L36" s="16" t="s">
        <v>281</v>
      </c>
      <c r="M36" s="16">
        <v>12.5</v>
      </c>
      <c r="N36" s="16" t="s">
        <v>255</v>
      </c>
      <c r="O36" s="16" t="s">
        <v>279</v>
      </c>
      <c r="P36" s="16" t="s">
        <v>333</v>
      </c>
      <c r="Q36" s="16" t="s">
        <v>255</v>
      </c>
      <c r="R36" s="16" t="s">
        <v>255</v>
      </c>
      <c r="S36" s="16" t="s">
        <v>255</v>
      </c>
      <c r="T36" s="16" t="s">
        <v>305</v>
      </c>
      <c r="U36" s="16" t="s">
        <v>255</v>
      </c>
      <c r="V36" s="16" t="s">
        <v>255</v>
      </c>
      <c r="W36" s="16" t="s">
        <v>255</v>
      </c>
    </row>
    <row r="37" spans="1:23" x14ac:dyDescent="0.25">
      <c r="A37" s="16">
        <v>1560514</v>
      </c>
      <c r="B37" s="16" t="s">
        <v>330</v>
      </c>
      <c r="C37" s="45" t="s">
        <v>369</v>
      </c>
      <c r="D37" s="16">
        <v>0.64513888888905058</v>
      </c>
      <c r="E37" s="16">
        <v>-122.150374</v>
      </c>
      <c r="F37" s="16">
        <v>41.209291</v>
      </c>
      <c r="G37" s="16" t="s">
        <v>348</v>
      </c>
      <c r="H37" s="16" t="s">
        <v>276</v>
      </c>
      <c r="I37" s="16" t="s">
        <v>255</v>
      </c>
      <c r="J37" s="16" t="s">
        <v>255</v>
      </c>
      <c r="K37" s="16" t="s">
        <v>277</v>
      </c>
      <c r="L37" s="16" t="s">
        <v>281</v>
      </c>
      <c r="M37" s="16">
        <v>12.5</v>
      </c>
      <c r="N37" s="16" t="s">
        <v>255</v>
      </c>
      <c r="O37" s="16" t="s">
        <v>279</v>
      </c>
      <c r="P37" s="16" t="s">
        <v>333</v>
      </c>
      <c r="Q37" s="16" t="s">
        <v>255</v>
      </c>
      <c r="R37" s="16" t="s">
        <v>255</v>
      </c>
      <c r="S37" s="16" t="s">
        <v>255</v>
      </c>
      <c r="T37" s="16" t="s">
        <v>349</v>
      </c>
      <c r="U37" s="16" t="s">
        <v>255</v>
      </c>
      <c r="V37" s="16" t="s">
        <v>255</v>
      </c>
      <c r="W37" s="16" t="s">
        <v>255</v>
      </c>
    </row>
    <row r="38" spans="1:23" x14ac:dyDescent="0.25">
      <c r="A38" s="16">
        <v>1575726</v>
      </c>
      <c r="B38" s="16" t="s">
        <v>330</v>
      </c>
      <c r="C38" s="45" t="s">
        <v>370</v>
      </c>
      <c r="D38" s="16">
        <v>0.48333333332993789</v>
      </c>
      <c r="E38" s="16">
        <v>-122.521807</v>
      </c>
      <c r="F38" s="16">
        <v>41.609028000000002</v>
      </c>
      <c r="G38" s="16" t="s">
        <v>287</v>
      </c>
      <c r="H38" s="16" t="s">
        <v>276</v>
      </c>
      <c r="I38" s="16" t="s">
        <v>255</v>
      </c>
      <c r="J38" s="16" t="s">
        <v>255</v>
      </c>
      <c r="K38" s="16" t="s">
        <v>277</v>
      </c>
      <c r="L38" s="16" t="s">
        <v>281</v>
      </c>
      <c r="M38" s="16">
        <v>12.5</v>
      </c>
      <c r="N38" s="16" t="s">
        <v>255</v>
      </c>
      <c r="O38" s="16" t="s">
        <v>279</v>
      </c>
      <c r="P38" s="16" t="s">
        <v>333</v>
      </c>
      <c r="Q38" s="16" t="s">
        <v>255</v>
      </c>
      <c r="R38" s="16" t="s">
        <v>255</v>
      </c>
      <c r="S38" s="16" t="s">
        <v>255</v>
      </c>
      <c r="T38" s="16" t="s">
        <v>290</v>
      </c>
      <c r="U38" s="16" t="s">
        <v>255</v>
      </c>
      <c r="V38" s="16" t="s">
        <v>255</v>
      </c>
      <c r="W38" s="16" t="s">
        <v>255</v>
      </c>
    </row>
    <row r="39" spans="1:23" x14ac:dyDescent="0.25">
      <c r="A39" s="16">
        <v>1577907</v>
      </c>
      <c r="B39" s="16" t="s">
        <v>330</v>
      </c>
      <c r="C39" s="45" t="s">
        <v>371</v>
      </c>
      <c r="D39" s="16">
        <v>0.91249999999854481</v>
      </c>
      <c r="E39" s="16">
        <v>-124.140603</v>
      </c>
      <c r="F39" s="16">
        <v>41.885496000000003</v>
      </c>
      <c r="G39" s="16" t="s">
        <v>372</v>
      </c>
      <c r="H39" s="16" t="s">
        <v>276</v>
      </c>
      <c r="I39" s="16" t="s">
        <v>255</v>
      </c>
      <c r="J39" s="16" t="s">
        <v>255</v>
      </c>
      <c r="K39" s="16" t="s">
        <v>353</v>
      </c>
      <c r="L39" s="16" t="s">
        <v>281</v>
      </c>
      <c r="M39" s="16">
        <v>12.5</v>
      </c>
      <c r="N39" s="16" t="s">
        <v>255</v>
      </c>
      <c r="O39" s="16" t="s">
        <v>279</v>
      </c>
      <c r="P39" s="16" t="s">
        <v>333</v>
      </c>
      <c r="Q39" s="16" t="s">
        <v>255</v>
      </c>
      <c r="R39" s="16" t="s">
        <v>255</v>
      </c>
      <c r="S39" s="16" t="s">
        <v>255</v>
      </c>
      <c r="T39" s="16" t="s">
        <v>339</v>
      </c>
      <c r="U39" s="16" t="s">
        <v>255</v>
      </c>
      <c r="V39" s="16" t="s">
        <v>255</v>
      </c>
      <c r="W39" s="16" t="s">
        <v>255</v>
      </c>
    </row>
    <row r="40" spans="1:23" x14ac:dyDescent="0.25">
      <c r="A40" s="16">
        <v>1580182</v>
      </c>
      <c r="B40" s="16" t="s">
        <v>330</v>
      </c>
      <c r="C40" s="45" t="s">
        <v>373</v>
      </c>
      <c r="D40" s="16">
        <v>0.43888888888614019</v>
      </c>
      <c r="E40" s="16">
        <v>-122.408295</v>
      </c>
      <c r="F40" s="16">
        <v>41.00197</v>
      </c>
      <c r="G40" s="16" t="s">
        <v>364</v>
      </c>
      <c r="H40" s="16" t="s">
        <v>276</v>
      </c>
      <c r="I40" s="16" t="s">
        <v>255</v>
      </c>
      <c r="J40" s="16" t="s">
        <v>255</v>
      </c>
      <c r="K40" s="16" t="s">
        <v>277</v>
      </c>
      <c r="L40" s="16" t="s">
        <v>281</v>
      </c>
      <c r="M40" s="16">
        <v>12.5</v>
      </c>
      <c r="N40" s="16" t="s">
        <v>255</v>
      </c>
      <c r="O40" s="16" t="s">
        <v>279</v>
      </c>
      <c r="P40" s="16" t="s">
        <v>333</v>
      </c>
      <c r="Q40" s="16" t="s">
        <v>255</v>
      </c>
      <c r="R40" s="16" t="s">
        <v>255</v>
      </c>
      <c r="S40" s="16" t="s">
        <v>255</v>
      </c>
      <c r="T40" s="16" t="s">
        <v>363</v>
      </c>
      <c r="U40" s="16" t="s">
        <v>255</v>
      </c>
      <c r="V40" s="16" t="s">
        <v>255</v>
      </c>
      <c r="W40" s="16" t="s">
        <v>255</v>
      </c>
    </row>
    <row r="41" spans="1:23" x14ac:dyDescent="0.25">
      <c r="A41" s="16">
        <v>1580219</v>
      </c>
      <c r="B41" s="16" t="s">
        <v>330</v>
      </c>
      <c r="C41" s="45" t="s">
        <v>373</v>
      </c>
      <c r="D41" s="16">
        <v>0.43402777778101154</v>
      </c>
      <c r="E41" s="16">
        <v>-122.59705700000001</v>
      </c>
      <c r="F41" s="16">
        <v>41.965707000000002</v>
      </c>
      <c r="G41" s="16" t="s">
        <v>359</v>
      </c>
      <c r="H41" s="16" t="s">
        <v>276</v>
      </c>
      <c r="I41" s="16" t="s">
        <v>255</v>
      </c>
      <c r="J41" s="16" t="s">
        <v>255</v>
      </c>
      <c r="K41" s="16" t="s">
        <v>277</v>
      </c>
      <c r="L41" s="16" t="s">
        <v>281</v>
      </c>
      <c r="M41" s="16">
        <v>12.5</v>
      </c>
      <c r="N41" s="16" t="s">
        <v>255</v>
      </c>
      <c r="O41" s="16" t="s">
        <v>279</v>
      </c>
      <c r="P41" s="16" t="s">
        <v>333</v>
      </c>
      <c r="Q41" s="16" t="s">
        <v>255</v>
      </c>
      <c r="R41" s="16" t="s">
        <v>255</v>
      </c>
      <c r="S41" s="16" t="s">
        <v>255</v>
      </c>
      <c r="T41" s="16" t="s">
        <v>305</v>
      </c>
      <c r="U41" s="16" t="s">
        <v>255</v>
      </c>
      <c r="V41" s="16" t="s">
        <v>255</v>
      </c>
      <c r="W41" s="16" t="s">
        <v>255</v>
      </c>
    </row>
    <row r="42" spans="1:23" x14ac:dyDescent="0.25">
      <c r="A42" s="16">
        <v>1580702</v>
      </c>
      <c r="B42" s="16" t="s">
        <v>330</v>
      </c>
      <c r="C42" s="45" t="s">
        <v>374</v>
      </c>
      <c r="D42" s="16">
        <v>0.73888888888905058</v>
      </c>
      <c r="E42" s="16">
        <v>-124.150671</v>
      </c>
      <c r="F42" s="16">
        <v>41.779252999999997</v>
      </c>
      <c r="G42" s="16" t="s">
        <v>375</v>
      </c>
      <c r="H42" s="16" t="s">
        <v>276</v>
      </c>
      <c r="I42" s="16" t="s">
        <v>255</v>
      </c>
      <c r="J42" s="16" t="s">
        <v>255</v>
      </c>
      <c r="K42" s="16" t="s">
        <v>293</v>
      </c>
      <c r="L42" s="16" t="s">
        <v>281</v>
      </c>
      <c r="M42" s="16">
        <v>12.5</v>
      </c>
      <c r="N42" s="16" t="s">
        <v>255</v>
      </c>
      <c r="O42" s="16" t="s">
        <v>279</v>
      </c>
      <c r="P42" s="16" t="s">
        <v>333</v>
      </c>
      <c r="Q42" s="16" t="s">
        <v>255</v>
      </c>
      <c r="R42" s="16" t="s">
        <v>255</v>
      </c>
      <c r="S42" s="16" t="s">
        <v>255</v>
      </c>
      <c r="T42" s="16" t="s">
        <v>339</v>
      </c>
      <c r="U42" s="16" t="s">
        <v>255</v>
      </c>
      <c r="V42" s="16" t="s">
        <v>255</v>
      </c>
      <c r="W42" s="16" t="s">
        <v>255</v>
      </c>
    </row>
    <row r="43" spans="1:23" x14ac:dyDescent="0.25">
      <c r="A43" s="16">
        <v>1582005</v>
      </c>
      <c r="B43" s="16" t="s">
        <v>330</v>
      </c>
      <c r="C43" s="45" t="s">
        <v>376</v>
      </c>
      <c r="D43" s="16">
        <v>0.45416666667006211</v>
      </c>
      <c r="E43" s="16">
        <v>-122.82353500000001</v>
      </c>
      <c r="F43" s="16">
        <v>41.338422000000001</v>
      </c>
      <c r="G43" s="16" t="s">
        <v>344</v>
      </c>
      <c r="H43" s="16" t="s">
        <v>276</v>
      </c>
      <c r="I43" s="16" t="s">
        <v>255</v>
      </c>
      <c r="J43" s="16" t="s">
        <v>255</v>
      </c>
      <c r="K43" s="16" t="s">
        <v>277</v>
      </c>
      <c r="L43" s="16" t="s">
        <v>281</v>
      </c>
      <c r="M43" s="16">
        <v>12.5</v>
      </c>
      <c r="N43" s="16" t="s">
        <v>255</v>
      </c>
      <c r="O43" s="16" t="s">
        <v>279</v>
      </c>
      <c r="P43" s="16" t="s">
        <v>333</v>
      </c>
      <c r="Q43" s="16" t="s">
        <v>255</v>
      </c>
      <c r="R43" s="16" t="s">
        <v>255</v>
      </c>
      <c r="S43" s="16" t="s">
        <v>255</v>
      </c>
      <c r="T43" s="16" t="s">
        <v>290</v>
      </c>
      <c r="U43" s="16" t="s">
        <v>255</v>
      </c>
      <c r="V43" s="16" t="s">
        <v>255</v>
      </c>
      <c r="W43" s="16" t="s">
        <v>255</v>
      </c>
    </row>
    <row r="44" spans="1:23" x14ac:dyDescent="0.25">
      <c r="A44" s="16">
        <v>1597606</v>
      </c>
      <c r="B44" s="16" t="s">
        <v>330</v>
      </c>
      <c r="C44" s="45" t="s">
        <v>377</v>
      </c>
      <c r="D44" s="16">
        <v>0.21944444444670808</v>
      </c>
      <c r="E44" s="16">
        <v>-122.310588</v>
      </c>
      <c r="F44" s="16">
        <v>41.148839000000002</v>
      </c>
      <c r="G44" s="16" t="s">
        <v>378</v>
      </c>
      <c r="H44" s="16" t="s">
        <v>276</v>
      </c>
      <c r="I44" s="16" t="s">
        <v>255</v>
      </c>
      <c r="J44" s="16" t="s">
        <v>255</v>
      </c>
      <c r="K44" s="16" t="s">
        <v>353</v>
      </c>
      <c r="L44" s="16" t="s">
        <v>281</v>
      </c>
      <c r="M44" s="16">
        <v>2.4</v>
      </c>
      <c r="N44" s="16" t="s">
        <v>255</v>
      </c>
      <c r="O44" s="16" t="s">
        <v>279</v>
      </c>
      <c r="P44" s="16" t="s">
        <v>333</v>
      </c>
      <c r="Q44" s="16" t="s">
        <v>255</v>
      </c>
      <c r="R44" s="16" t="s">
        <v>255</v>
      </c>
      <c r="S44" s="16" t="s">
        <v>255</v>
      </c>
      <c r="T44" s="16" t="s">
        <v>365</v>
      </c>
      <c r="U44" s="16" t="s">
        <v>255</v>
      </c>
      <c r="V44" s="16" t="s">
        <v>255</v>
      </c>
      <c r="W44" s="16" t="s">
        <v>255</v>
      </c>
    </row>
    <row r="45" spans="1:23" x14ac:dyDescent="0.25">
      <c r="A45" s="16">
        <v>1599063</v>
      </c>
      <c r="B45" s="16" t="s">
        <v>330</v>
      </c>
      <c r="C45" s="45" t="s">
        <v>379</v>
      </c>
      <c r="D45" s="16">
        <v>0.59097222222044365</v>
      </c>
      <c r="E45" s="16">
        <v>-124.145275</v>
      </c>
      <c r="F45" s="16">
        <v>41.894742000000001</v>
      </c>
      <c r="G45" s="16" t="s">
        <v>372</v>
      </c>
      <c r="H45" s="16" t="s">
        <v>276</v>
      </c>
      <c r="I45" s="16" t="s">
        <v>255</v>
      </c>
      <c r="J45" s="16" t="s">
        <v>255</v>
      </c>
      <c r="K45" s="16" t="s">
        <v>277</v>
      </c>
      <c r="L45" s="16" t="s">
        <v>281</v>
      </c>
      <c r="M45" s="16">
        <v>12.5</v>
      </c>
      <c r="N45" s="16" t="s">
        <v>255</v>
      </c>
      <c r="O45" s="16" t="s">
        <v>279</v>
      </c>
      <c r="P45" s="16" t="s">
        <v>333</v>
      </c>
      <c r="Q45" s="16" t="s">
        <v>255</v>
      </c>
      <c r="R45" s="16" t="s">
        <v>255</v>
      </c>
      <c r="S45" s="16" t="s">
        <v>255</v>
      </c>
      <c r="T45" s="16" t="s">
        <v>339</v>
      </c>
      <c r="U45" s="16" t="s">
        <v>255</v>
      </c>
      <c r="V45" s="16" t="s">
        <v>255</v>
      </c>
      <c r="W45" s="16" t="s">
        <v>255</v>
      </c>
    </row>
    <row r="46" spans="1:23" x14ac:dyDescent="0.25">
      <c r="A46" s="16">
        <v>1599784</v>
      </c>
      <c r="B46" s="16" t="s">
        <v>330</v>
      </c>
      <c r="C46" s="45" t="s">
        <v>380</v>
      </c>
      <c r="D46" s="16">
        <v>0.81319444444670808</v>
      </c>
      <c r="E46" s="16">
        <v>-122.27536499999999</v>
      </c>
      <c r="F46" s="16">
        <v>41.199669</v>
      </c>
      <c r="G46" s="16" t="s">
        <v>381</v>
      </c>
      <c r="H46" s="16" t="s">
        <v>276</v>
      </c>
      <c r="I46" s="16" t="s">
        <v>255</v>
      </c>
      <c r="J46" s="16" t="s">
        <v>255</v>
      </c>
      <c r="K46" s="16" t="s">
        <v>277</v>
      </c>
      <c r="L46" s="16" t="s">
        <v>281</v>
      </c>
      <c r="M46" s="16">
        <v>4.0999999999999996</v>
      </c>
      <c r="N46" s="16" t="s">
        <v>255</v>
      </c>
      <c r="O46" s="16" t="s">
        <v>279</v>
      </c>
      <c r="P46" s="16" t="s">
        <v>333</v>
      </c>
      <c r="Q46" s="16" t="s">
        <v>255</v>
      </c>
      <c r="R46" s="16" t="s">
        <v>255</v>
      </c>
      <c r="S46" s="16" t="s">
        <v>255</v>
      </c>
      <c r="T46" s="16" t="s">
        <v>365</v>
      </c>
      <c r="U46" s="16" t="s">
        <v>255</v>
      </c>
      <c r="V46" s="16" t="s">
        <v>255</v>
      </c>
      <c r="W46" s="16" t="s">
        <v>255</v>
      </c>
    </row>
    <row r="47" spans="1:23" x14ac:dyDescent="0.25">
      <c r="A47" s="16">
        <v>1602932</v>
      </c>
      <c r="B47" s="16" t="s">
        <v>330</v>
      </c>
      <c r="C47" s="45" t="s">
        <v>382</v>
      </c>
      <c r="D47" s="16">
        <v>0.2930555555576575</v>
      </c>
      <c r="E47" s="16">
        <v>-124.14967900000001</v>
      </c>
      <c r="F47" s="16">
        <v>41.866968</v>
      </c>
      <c r="G47" s="16" t="s">
        <v>383</v>
      </c>
      <c r="H47" s="16" t="s">
        <v>276</v>
      </c>
      <c r="I47" s="16" t="s">
        <v>255</v>
      </c>
      <c r="J47" s="16" t="s">
        <v>255</v>
      </c>
      <c r="K47" s="16" t="s">
        <v>277</v>
      </c>
      <c r="L47" s="16" t="s">
        <v>281</v>
      </c>
      <c r="M47" s="16">
        <v>12.5</v>
      </c>
      <c r="N47" s="16" t="s">
        <v>255</v>
      </c>
      <c r="O47" s="16" t="s">
        <v>279</v>
      </c>
      <c r="P47" s="16" t="s">
        <v>333</v>
      </c>
      <c r="Q47" s="16" t="s">
        <v>255</v>
      </c>
      <c r="R47" s="16" t="s">
        <v>255</v>
      </c>
      <c r="S47" s="16" t="s">
        <v>255</v>
      </c>
      <c r="T47" s="16" t="s">
        <v>339</v>
      </c>
      <c r="U47" s="16" t="s">
        <v>255</v>
      </c>
      <c r="V47" s="16" t="s">
        <v>255</v>
      </c>
      <c r="W47" s="16" t="s">
        <v>255</v>
      </c>
    </row>
    <row r="48" spans="1:23" x14ac:dyDescent="0.25">
      <c r="A48" s="16">
        <v>1603582</v>
      </c>
      <c r="B48" s="16" t="s">
        <v>330</v>
      </c>
      <c r="C48" s="45" t="s">
        <v>384</v>
      </c>
      <c r="D48" s="16">
        <v>0.27083333333575865</v>
      </c>
      <c r="E48" s="16">
        <v>-122.646163</v>
      </c>
      <c r="F48" s="16">
        <v>41.732562000000001</v>
      </c>
      <c r="G48" s="16" t="s">
        <v>385</v>
      </c>
      <c r="H48" s="16" t="s">
        <v>276</v>
      </c>
      <c r="I48" s="16" t="s">
        <v>255</v>
      </c>
      <c r="J48" s="16" t="s">
        <v>255</v>
      </c>
      <c r="K48" s="16" t="s">
        <v>277</v>
      </c>
      <c r="L48" s="16" t="s">
        <v>281</v>
      </c>
      <c r="M48" s="16">
        <v>12.5</v>
      </c>
      <c r="N48" s="16" t="s">
        <v>255</v>
      </c>
      <c r="O48" s="16" t="s">
        <v>279</v>
      </c>
      <c r="P48" s="16" t="s">
        <v>333</v>
      </c>
      <c r="Q48" s="16" t="s">
        <v>255</v>
      </c>
      <c r="R48" s="16" t="s">
        <v>255</v>
      </c>
      <c r="S48" s="16" t="s">
        <v>255</v>
      </c>
      <c r="T48" s="16" t="s">
        <v>305</v>
      </c>
      <c r="U48" s="16" t="s">
        <v>255</v>
      </c>
      <c r="V48" s="16" t="s">
        <v>255</v>
      </c>
      <c r="W48" s="16" t="s">
        <v>255</v>
      </c>
    </row>
    <row r="49" spans="1:23" x14ac:dyDescent="0.25">
      <c r="A49" s="16">
        <v>1610459</v>
      </c>
      <c r="B49" s="16" t="s">
        <v>330</v>
      </c>
      <c r="C49" s="45" t="s">
        <v>386</v>
      </c>
      <c r="D49" s="16">
        <v>0.24722222222044365</v>
      </c>
      <c r="E49" s="16">
        <v>-121.933064</v>
      </c>
      <c r="F49" s="16">
        <v>41.850946999999998</v>
      </c>
      <c r="G49" s="16" t="s">
        <v>387</v>
      </c>
      <c r="H49" s="16" t="s">
        <v>276</v>
      </c>
      <c r="I49" s="16" t="s">
        <v>255</v>
      </c>
      <c r="J49" s="16" t="s">
        <v>255</v>
      </c>
      <c r="K49" s="16" t="s">
        <v>353</v>
      </c>
      <c r="L49" s="16" t="s">
        <v>281</v>
      </c>
      <c r="M49" s="16">
        <v>12.5</v>
      </c>
      <c r="N49" s="16" t="s">
        <v>255</v>
      </c>
      <c r="O49" s="16" t="s">
        <v>279</v>
      </c>
      <c r="P49" s="16" t="s">
        <v>333</v>
      </c>
      <c r="Q49" s="16" t="s">
        <v>255</v>
      </c>
      <c r="R49" s="16" t="s">
        <v>255</v>
      </c>
      <c r="S49" s="16" t="s">
        <v>255</v>
      </c>
      <c r="T49" s="16" t="s">
        <v>282</v>
      </c>
      <c r="U49" s="16" t="s">
        <v>255</v>
      </c>
      <c r="V49" s="16" t="s">
        <v>255</v>
      </c>
      <c r="W49" s="16" t="s">
        <v>255</v>
      </c>
    </row>
    <row r="50" spans="1:23" x14ac:dyDescent="0.25">
      <c r="A50" s="16">
        <v>1615126</v>
      </c>
      <c r="B50" s="16" t="s">
        <v>330</v>
      </c>
      <c r="C50" s="45" t="s">
        <v>388</v>
      </c>
      <c r="D50" s="16">
        <v>0.33888888888759539</v>
      </c>
      <c r="E50" s="16">
        <v>-121.530202</v>
      </c>
      <c r="F50" s="16">
        <v>41.954641000000002</v>
      </c>
      <c r="G50" s="16" t="s">
        <v>389</v>
      </c>
      <c r="H50" s="16" t="s">
        <v>276</v>
      </c>
      <c r="I50" s="16" t="s">
        <v>255</v>
      </c>
      <c r="J50" s="16" t="s">
        <v>255</v>
      </c>
      <c r="K50" s="16" t="s">
        <v>277</v>
      </c>
      <c r="L50" s="16" t="s">
        <v>281</v>
      </c>
      <c r="M50" s="16">
        <v>12.5</v>
      </c>
      <c r="N50" s="16" t="s">
        <v>255</v>
      </c>
      <c r="O50" s="16" t="s">
        <v>279</v>
      </c>
      <c r="P50" s="16" t="s">
        <v>333</v>
      </c>
      <c r="Q50" s="16" t="s">
        <v>255</v>
      </c>
      <c r="R50" s="16" t="s">
        <v>255</v>
      </c>
      <c r="S50" s="16" t="s">
        <v>255</v>
      </c>
      <c r="T50" s="16" t="s">
        <v>321</v>
      </c>
      <c r="U50" s="16" t="s">
        <v>255</v>
      </c>
      <c r="V50" s="16" t="s">
        <v>255</v>
      </c>
      <c r="W50" s="16" t="s">
        <v>255</v>
      </c>
    </row>
    <row r="51" spans="1:23" x14ac:dyDescent="0.25">
      <c r="A51" s="16">
        <v>1617169</v>
      </c>
      <c r="B51" s="16" t="s">
        <v>330</v>
      </c>
      <c r="C51" s="45" t="s">
        <v>390</v>
      </c>
      <c r="D51" s="16">
        <v>0.28194444444670808</v>
      </c>
      <c r="E51" s="16">
        <v>-122.372998</v>
      </c>
      <c r="F51" s="16">
        <v>41.451194000000001</v>
      </c>
      <c r="G51" s="16" t="s">
        <v>391</v>
      </c>
      <c r="H51" s="16" t="s">
        <v>276</v>
      </c>
      <c r="I51" s="16" t="s">
        <v>255</v>
      </c>
      <c r="J51" s="16" t="s">
        <v>255</v>
      </c>
      <c r="K51" s="16" t="s">
        <v>277</v>
      </c>
      <c r="L51" s="16" t="s">
        <v>281</v>
      </c>
      <c r="M51" s="16">
        <v>12.5</v>
      </c>
      <c r="N51" s="16" t="s">
        <v>255</v>
      </c>
      <c r="O51" s="16" t="s">
        <v>279</v>
      </c>
      <c r="P51" s="16" t="s">
        <v>333</v>
      </c>
      <c r="Q51" s="16" t="s">
        <v>255</v>
      </c>
      <c r="R51" s="16" t="s">
        <v>255</v>
      </c>
      <c r="S51" s="16" t="s">
        <v>255</v>
      </c>
      <c r="T51" s="16" t="s">
        <v>282</v>
      </c>
      <c r="U51" s="16" t="s">
        <v>255</v>
      </c>
      <c r="V51" s="16" t="s">
        <v>255</v>
      </c>
      <c r="W51" s="16" t="s">
        <v>255</v>
      </c>
    </row>
    <row r="52" spans="1:23" x14ac:dyDescent="0.25">
      <c r="A52" s="16">
        <v>1617412</v>
      </c>
      <c r="B52" s="16" t="s">
        <v>330</v>
      </c>
      <c r="C52" s="45" t="s">
        <v>390</v>
      </c>
      <c r="D52" s="16">
        <v>0.45138888889050577</v>
      </c>
      <c r="E52" s="16">
        <v>-124.170638</v>
      </c>
      <c r="F52" s="16">
        <v>41.836920999999997</v>
      </c>
      <c r="G52" s="16" t="s">
        <v>300</v>
      </c>
      <c r="H52" s="16" t="s">
        <v>276</v>
      </c>
      <c r="I52" s="16" t="s">
        <v>255</v>
      </c>
      <c r="J52" s="16" t="s">
        <v>255</v>
      </c>
      <c r="K52" s="16" t="s">
        <v>277</v>
      </c>
      <c r="L52" s="16" t="s">
        <v>281</v>
      </c>
      <c r="M52" s="16">
        <v>12.5</v>
      </c>
      <c r="N52" s="16" t="s">
        <v>255</v>
      </c>
      <c r="O52" s="16" t="s">
        <v>279</v>
      </c>
      <c r="P52" s="16" t="s">
        <v>333</v>
      </c>
      <c r="Q52" s="16" t="s">
        <v>255</v>
      </c>
      <c r="R52" s="16" t="s">
        <v>255</v>
      </c>
      <c r="S52" s="16" t="s">
        <v>255</v>
      </c>
      <c r="T52" s="16" t="s">
        <v>339</v>
      </c>
      <c r="U52" s="16" t="s">
        <v>255</v>
      </c>
      <c r="V52" s="16" t="s">
        <v>255</v>
      </c>
      <c r="W52" s="16" t="s">
        <v>255</v>
      </c>
    </row>
    <row r="53" spans="1:23" x14ac:dyDescent="0.25">
      <c r="A53" s="16">
        <v>1618040</v>
      </c>
      <c r="B53" s="16" t="s">
        <v>330</v>
      </c>
      <c r="C53" s="45" t="s">
        <v>392</v>
      </c>
      <c r="D53" s="16">
        <v>0.44513888889196096</v>
      </c>
      <c r="E53" s="16">
        <v>-124.054861</v>
      </c>
      <c r="F53" s="16">
        <v>41.531637000000003</v>
      </c>
      <c r="G53" s="16" t="s">
        <v>351</v>
      </c>
      <c r="H53" s="16" t="s">
        <v>276</v>
      </c>
      <c r="I53" s="16" t="s">
        <v>255</v>
      </c>
      <c r="J53" s="16" t="s">
        <v>255</v>
      </c>
      <c r="K53" s="16" t="s">
        <v>277</v>
      </c>
      <c r="L53" s="16" t="s">
        <v>281</v>
      </c>
      <c r="M53" s="16">
        <v>12.5</v>
      </c>
      <c r="N53" s="16" t="s">
        <v>255</v>
      </c>
      <c r="O53" s="16" t="s">
        <v>279</v>
      </c>
      <c r="P53" s="16" t="s">
        <v>333</v>
      </c>
      <c r="Q53" s="16" t="s">
        <v>255</v>
      </c>
      <c r="R53" s="16" t="s">
        <v>255</v>
      </c>
      <c r="S53" s="16" t="s">
        <v>255</v>
      </c>
      <c r="T53" s="16" t="s">
        <v>302</v>
      </c>
      <c r="U53" s="16" t="s">
        <v>255</v>
      </c>
      <c r="V53" s="16" t="s">
        <v>255</v>
      </c>
      <c r="W53" s="16" t="s">
        <v>255</v>
      </c>
    </row>
    <row r="54" spans="1:23" x14ac:dyDescent="0.25">
      <c r="A54" s="16">
        <v>1619062</v>
      </c>
      <c r="B54" s="16" t="s">
        <v>330</v>
      </c>
      <c r="C54" s="45" t="s">
        <v>393</v>
      </c>
      <c r="D54" s="16">
        <v>0.27569444444088731</v>
      </c>
      <c r="E54" s="16">
        <v>-124.14028999999999</v>
      </c>
      <c r="F54" s="16">
        <v>41.858634000000002</v>
      </c>
      <c r="G54" s="16" t="s">
        <v>375</v>
      </c>
      <c r="H54" s="16" t="s">
        <v>276</v>
      </c>
      <c r="I54" s="16" t="s">
        <v>255</v>
      </c>
      <c r="J54" s="16" t="s">
        <v>255</v>
      </c>
      <c r="K54" s="16" t="s">
        <v>277</v>
      </c>
      <c r="L54" s="16" t="s">
        <v>281</v>
      </c>
      <c r="M54" s="16">
        <v>12.5</v>
      </c>
      <c r="N54" s="16" t="s">
        <v>255</v>
      </c>
      <c r="O54" s="16" t="s">
        <v>279</v>
      </c>
      <c r="P54" s="16" t="s">
        <v>333</v>
      </c>
      <c r="Q54" s="16" t="s">
        <v>255</v>
      </c>
      <c r="R54" s="16" t="s">
        <v>255</v>
      </c>
      <c r="S54" s="16" t="s">
        <v>255</v>
      </c>
      <c r="T54" s="16" t="s">
        <v>339</v>
      </c>
      <c r="U54" s="16" t="s">
        <v>255</v>
      </c>
      <c r="V54" s="16" t="s">
        <v>255</v>
      </c>
      <c r="W54" s="16" t="s">
        <v>255</v>
      </c>
    </row>
    <row r="55" spans="1:23" x14ac:dyDescent="0.25">
      <c r="A55" s="16">
        <v>1619428</v>
      </c>
      <c r="B55" s="16" t="s">
        <v>330</v>
      </c>
      <c r="C55" s="45" t="s">
        <v>393</v>
      </c>
      <c r="D55" s="16">
        <v>0.99444444444088731</v>
      </c>
      <c r="E55" s="16">
        <v>-124.183278</v>
      </c>
      <c r="F55" s="16">
        <v>41.773570999999997</v>
      </c>
      <c r="G55" s="16" t="s">
        <v>394</v>
      </c>
      <c r="H55" s="16" t="s">
        <v>276</v>
      </c>
      <c r="I55" s="16" t="s">
        <v>255</v>
      </c>
      <c r="J55" s="16" t="s">
        <v>255</v>
      </c>
      <c r="K55" s="16" t="s">
        <v>277</v>
      </c>
      <c r="L55" s="16" t="s">
        <v>281</v>
      </c>
      <c r="M55" s="16">
        <v>12.5</v>
      </c>
      <c r="N55" s="16" t="s">
        <v>255</v>
      </c>
      <c r="O55" s="16" t="s">
        <v>279</v>
      </c>
      <c r="P55" s="16" t="s">
        <v>333</v>
      </c>
      <c r="Q55" s="16" t="s">
        <v>255</v>
      </c>
      <c r="R55" s="16" t="s">
        <v>255</v>
      </c>
      <c r="S55" s="16" t="s">
        <v>255</v>
      </c>
      <c r="T55" s="16" t="s">
        <v>339</v>
      </c>
      <c r="U55" s="16" t="s">
        <v>255</v>
      </c>
      <c r="V55" s="16" t="s">
        <v>255</v>
      </c>
      <c r="W55" s="16" t="s">
        <v>255</v>
      </c>
    </row>
    <row r="56" spans="1:23" x14ac:dyDescent="0.25">
      <c r="A56" s="16">
        <v>1619471</v>
      </c>
      <c r="B56" s="16" t="s">
        <v>330</v>
      </c>
      <c r="C56" s="45" t="s">
        <v>395</v>
      </c>
      <c r="D56" s="16">
        <v>7.2916666664241347E-2</v>
      </c>
      <c r="E56" s="16">
        <v>-122.31764099999999</v>
      </c>
      <c r="F56" s="16">
        <v>41.136736999999997</v>
      </c>
      <c r="G56" s="16" t="s">
        <v>378</v>
      </c>
      <c r="H56" s="16" t="s">
        <v>276</v>
      </c>
      <c r="I56" s="16" t="s">
        <v>255</v>
      </c>
      <c r="J56" s="16" t="s">
        <v>255</v>
      </c>
      <c r="K56" s="16" t="s">
        <v>277</v>
      </c>
      <c r="L56" s="16" t="s">
        <v>281</v>
      </c>
      <c r="M56" s="16">
        <v>2.4</v>
      </c>
      <c r="N56" s="16" t="s">
        <v>255</v>
      </c>
      <c r="O56" s="16" t="s">
        <v>279</v>
      </c>
      <c r="P56" s="16" t="s">
        <v>333</v>
      </c>
      <c r="Q56" s="16" t="s">
        <v>255</v>
      </c>
      <c r="R56" s="16" t="s">
        <v>255</v>
      </c>
      <c r="S56" s="16" t="s">
        <v>255</v>
      </c>
      <c r="T56" s="16" t="s">
        <v>365</v>
      </c>
      <c r="U56" s="16" t="s">
        <v>255</v>
      </c>
      <c r="V56" s="16" t="s">
        <v>255</v>
      </c>
      <c r="W56" s="16" t="s">
        <v>255</v>
      </c>
    </row>
    <row r="57" spans="1:23" x14ac:dyDescent="0.25">
      <c r="A57" s="16">
        <v>1620353</v>
      </c>
      <c r="B57" s="16" t="s">
        <v>330</v>
      </c>
      <c r="C57" s="45" t="s">
        <v>396</v>
      </c>
      <c r="D57" s="16">
        <v>0.57013888889196096</v>
      </c>
      <c r="E57" s="16">
        <v>-124.204457</v>
      </c>
      <c r="F57" s="16">
        <v>41.754551999999997</v>
      </c>
      <c r="G57" s="16" t="s">
        <v>397</v>
      </c>
      <c r="H57" s="16" t="s">
        <v>276</v>
      </c>
      <c r="I57" s="16" t="s">
        <v>255</v>
      </c>
      <c r="J57" s="16" t="s">
        <v>255</v>
      </c>
      <c r="K57" s="16" t="s">
        <v>398</v>
      </c>
      <c r="L57" s="16" t="s">
        <v>281</v>
      </c>
      <c r="M57" s="16">
        <v>12.5</v>
      </c>
      <c r="N57" s="16" t="s">
        <v>255</v>
      </c>
      <c r="O57" s="16" t="s">
        <v>279</v>
      </c>
      <c r="P57" s="16" t="s">
        <v>333</v>
      </c>
      <c r="Q57" s="16" t="s">
        <v>255</v>
      </c>
      <c r="R57" s="16" t="s">
        <v>255</v>
      </c>
      <c r="S57" s="16" t="s">
        <v>255</v>
      </c>
      <c r="T57" s="16" t="s">
        <v>339</v>
      </c>
      <c r="U57" s="16" t="s">
        <v>255</v>
      </c>
      <c r="V57" s="16" t="s">
        <v>255</v>
      </c>
      <c r="W57" s="16" t="s">
        <v>255</v>
      </c>
    </row>
    <row r="58" spans="1:23" x14ac:dyDescent="0.25">
      <c r="A58" s="16">
        <v>1620588</v>
      </c>
      <c r="B58" s="16" t="s">
        <v>330</v>
      </c>
      <c r="C58" s="45" t="s">
        <v>399</v>
      </c>
      <c r="D58" s="16">
        <v>0.43333333333430346</v>
      </c>
      <c r="E58" s="16">
        <v>-120.53643099999999</v>
      </c>
      <c r="F58" s="16">
        <v>41.550595999999999</v>
      </c>
      <c r="G58" s="16" t="s">
        <v>400</v>
      </c>
      <c r="H58" s="16" t="s">
        <v>276</v>
      </c>
      <c r="I58" s="16" t="s">
        <v>255</v>
      </c>
      <c r="J58" s="16" t="s">
        <v>255</v>
      </c>
      <c r="K58" s="16" t="s">
        <v>277</v>
      </c>
      <c r="L58" s="16" t="s">
        <v>281</v>
      </c>
      <c r="M58" s="16">
        <v>12.5</v>
      </c>
      <c r="N58" s="16" t="s">
        <v>255</v>
      </c>
      <c r="O58" s="16" t="s">
        <v>279</v>
      </c>
      <c r="P58" s="16" t="s">
        <v>333</v>
      </c>
      <c r="Q58" s="16" t="s">
        <v>255</v>
      </c>
      <c r="R58" s="16" t="s">
        <v>255</v>
      </c>
      <c r="S58" s="16" t="s">
        <v>255</v>
      </c>
      <c r="T58" s="16" t="s">
        <v>349</v>
      </c>
      <c r="U58" s="16" t="s">
        <v>255</v>
      </c>
      <c r="V58" s="16" t="s">
        <v>255</v>
      </c>
      <c r="W58" s="16" t="s">
        <v>255</v>
      </c>
    </row>
    <row r="59" spans="1:23" x14ac:dyDescent="0.25">
      <c r="A59" s="16">
        <v>1620824</v>
      </c>
      <c r="B59" s="16" t="s">
        <v>330</v>
      </c>
      <c r="C59" s="45" t="s">
        <v>399</v>
      </c>
      <c r="D59" s="16">
        <v>7.9861111109494232E-2</v>
      </c>
      <c r="E59" s="16">
        <v>-122.23962899999999</v>
      </c>
      <c r="F59" s="16">
        <v>41.267964999999997</v>
      </c>
      <c r="G59" s="16" t="s">
        <v>401</v>
      </c>
      <c r="H59" s="16" t="s">
        <v>276</v>
      </c>
      <c r="I59" s="16" t="s">
        <v>255</v>
      </c>
      <c r="J59" s="16" t="s">
        <v>255</v>
      </c>
      <c r="K59" s="16" t="s">
        <v>277</v>
      </c>
      <c r="L59" s="16" t="s">
        <v>281</v>
      </c>
      <c r="M59" s="16">
        <v>7.2</v>
      </c>
      <c r="N59" s="16" t="s">
        <v>255</v>
      </c>
      <c r="O59" s="16" t="s">
        <v>279</v>
      </c>
      <c r="P59" s="16" t="s">
        <v>333</v>
      </c>
      <c r="Q59" s="16" t="s">
        <v>255</v>
      </c>
      <c r="R59" s="16" t="s">
        <v>255</v>
      </c>
      <c r="S59" s="16" t="s">
        <v>255</v>
      </c>
      <c r="T59" s="16" t="s">
        <v>349</v>
      </c>
      <c r="U59" s="16" t="s">
        <v>255</v>
      </c>
      <c r="V59" s="16" t="s">
        <v>255</v>
      </c>
      <c r="W59" s="16" t="s">
        <v>255</v>
      </c>
    </row>
    <row r="60" spans="1:23" x14ac:dyDescent="0.25">
      <c r="A60" s="16">
        <v>1620832</v>
      </c>
      <c r="B60" s="16" t="s">
        <v>330</v>
      </c>
      <c r="C60" s="45" t="s">
        <v>399</v>
      </c>
      <c r="D60" s="16">
        <v>5.2777777775190771E-2</v>
      </c>
      <c r="E60" s="16">
        <v>-122.32246000000001</v>
      </c>
      <c r="F60" s="16">
        <v>41.305475999999999</v>
      </c>
      <c r="G60" s="16" t="s">
        <v>402</v>
      </c>
      <c r="H60" s="16" t="s">
        <v>276</v>
      </c>
      <c r="I60" s="16" t="s">
        <v>255</v>
      </c>
      <c r="J60" s="16" t="s">
        <v>255</v>
      </c>
      <c r="K60" s="16" t="s">
        <v>153</v>
      </c>
      <c r="L60" s="16" t="s">
        <v>281</v>
      </c>
      <c r="M60" s="16">
        <v>4.0999999999999996</v>
      </c>
      <c r="N60" s="16" t="s">
        <v>255</v>
      </c>
      <c r="O60" s="16" t="s">
        <v>279</v>
      </c>
      <c r="P60" s="16" t="s">
        <v>333</v>
      </c>
      <c r="Q60" s="16" t="s">
        <v>255</v>
      </c>
      <c r="R60" s="16" t="s">
        <v>255</v>
      </c>
      <c r="S60" s="16" t="s">
        <v>255</v>
      </c>
      <c r="T60" s="16" t="s">
        <v>403</v>
      </c>
      <c r="U60" s="16" t="s">
        <v>255</v>
      </c>
      <c r="V60" s="16" t="s">
        <v>255</v>
      </c>
      <c r="W60" s="16" t="s">
        <v>255</v>
      </c>
    </row>
    <row r="61" spans="1:23" x14ac:dyDescent="0.25">
      <c r="A61" s="16">
        <v>1620834</v>
      </c>
      <c r="B61" s="16" t="s">
        <v>330</v>
      </c>
      <c r="C61" s="45" t="s">
        <v>399</v>
      </c>
      <c r="D61" s="16">
        <v>5.2777777775190771E-2</v>
      </c>
      <c r="E61" s="16">
        <v>-122.32245399999999</v>
      </c>
      <c r="F61" s="16">
        <v>41.305407000000002</v>
      </c>
      <c r="G61" s="16" t="s">
        <v>404</v>
      </c>
      <c r="H61" s="16" t="s">
        <v>276</v>
      </c>
      <c r="I61" s="16" t="s">
        <v>255</v>
      </c>
      <c r="J61" s="16" t="s">
        <v>255</v>
      </c>
      <c r="K61" s="16" t="s">
        <v>153</v>
      </c>
      <c r="L61" s="16" t="s">
        <v>281</v>
      </c>
      <c r="M61" s="16">
        <v>4.0999999999999996</v>
      </c>
      <c r="N61" s="16" t="s">
        <v>255</v>
      </c>
      <c r="O61" s="16" t="s">
        <v>279</v>
      </c>
      <c r="P61" s="16" t="s">
        <v>333</v>
      </c>
      <c r="Q61" s="16" t="s">
        <v>255</v>
      </c>
      <c r="R61" s="16" t="s">
        <v>255</v>
      </c>
      <c r="S61" s="16" t="s">
        <v>255</v>
      </c>
      <c r="T61" s="16" t="s">
        <v>403</v>
      </c>
      <c r="U61" s="16" t="s">
        <v>255</v>
      </c>
      <c r="V61" s="16" t="s">
        <v>255</v>
      </c>
      <c r="W61" s="16" t="s">
        <v>255</v>
      </c>
    </row>
    <row r="62" spans="1:23" x14ac:dyDescent="0.25">
      <c r="A62" s="16">
        <v>1620836</v>
      </c>
      <c r="B62" s="16" t="s">
        <v>330</v>
      </c>
      <c r="C62" s="45" t="s">
        <v>399</v>
      </c>
      <c r="D62" s="16">
        <v>5.2777777775190771E-2</v>
      </c>
      <c r="E62" s="16">
        <v>-122.322474</v>
      </c>
      <c r="F62" s="16">
        <v>41.305531000000002</v>
      </c>
      <c r="G62" s="16" t="s">
        <v>405</v>
      </c>
      <c r="H62" s="16" t="s">
        <v>276</v>
      </c>
      <c r="I62" s="16" t="s">
        <v>255</v>
      </c>
      <c r="J62" s="16" t="s">
        <v>255</v>
      </c>
      <c r="K62" s="16" t="s">
        <v>153</v>
      </c>
      <c r="L62" s="16" t="s">
        <v>281</v>
      </c>
      <c r="M62" s="16">
        <v>12.5</v>
      </c>
      <c r="N62" s="16" t="s">
        <v>255</v>
      </c>
      <c r="O62" s="16" t="s">
        <v>279</v>
      </c>
      <c r="P62" s="16" t="s">
        <v>333</v>
      </c>
      <c r="Q62" s="16" t="s">
        <v>255</v>
      </c>
      <c r="R62" s="16" t="s">
        <v>255</v>
      </c>
      <c r="S62" s="16" t="s">
        <v>255</v>
      </c>
      <c r="T62" s="16" t="s">
        <v>403</v>
      </c>
      <c r="U62" s="16" t="s">
        <v>255</v>
      </c>
      <c r="V62" s="16" t="s">
        <v>255</v>
      </c>
      <c r="W62" s="16" t="s">
        <v>255</v>
      </c>
    </row>
    <row r="63" spans="1:23" x14ac:dyDescent="0.25">
      <c r="A63" s="16">
        <v>1620839</v>
      </c>
      <c r="B63" s="16" t="s">
        <v>330</v>
      </c>
      <c r="C63" s="45" t="s">
        <v>399</v>
      </c>
      <c r="D63" s="16">
        <v>5.2777777775190771E-2</v>
      </c>
      <c r="E63" s="16">
        <v>-122.322514</v>
      </c>
      <c r="F63" s="16">
        <v>41.305557999999998</v>
      </c>
      <c r="G63" s="16" t="s">
        <v>296</v>
      </c>
      <c r="H63" s="16" t="s">
        <v>276</v>
      </c>
      <c r="I63" s="16" t="s">
        <v>255</v>
      </c>
      <c r="J63" s="16" t="s">
        <v>255</v>
      </c>
      <c r="K63" s="16" t="s">
        <v>153</v>
      </c>
      <c r="L63" s="16" t="s">
        <v>281</v>
      </c>
      <c r="M63" s="16">
        <v>12.5</v>
      </c>
      <c r="N63" s="16" t="s">
        <v>255</v>
      </c>
      <c r="O63" s="16" t="s">
        <v>279</v>
      </c>
      <c r="P63" s="16" t="s">
        <v>333</v>
      </c>
      <c r="Q63" s="16" t="s">
        <v>255</v>
      </c>
      <c r="R63" s="16" t="s">
        <v>255</v>
      </c>
      <c r="S63" s="16" t="s">
        <v>255</v>
      </c>
      <c r="T63" s="16" t="s">
        <v>403</v>
      </c>
      <c r="U63" s="16" t="s">
        <v>255</v>
      </c>
      <c r="V63" s="16" t="s">
        <v>255</v>
      </c>
      <c r="W63" s="16" t="s">
        <v>255</v>
      </c>
    </row>
    <row r="64" spans="1:23" x14ac:dyDescent="0.25">
      <c r="A64" s="16">
        <v>1620841</v>
      </c>
      <c r="B64" s="16" t="s">
        <v>330</v>
      </c>
      <c r="C64" s="45" t="s">
        <v>399</v>
      </c>
      <c r="D64" s="16">
        <v>8.1250000002910383E-2</v>
      </c>
      <c r="E64" s="16">
        <v>-122.32258299999999</v>
      </c>
      <c r="F64" s="16">
        <v>41.305531000000002</v>
      </c>
      <c r="G64" s="16" t="s">
        <v>405</v>
      </c>
      <c r="H64" s="16" t="s">
        <v>276</v>
      </c>
      <c r="I64" s="16" t="s">
        <v>255</v>
      </c>
      <c r="J64" s="16" t="s">
        <v>255</v>
      </c>
      <c r="K64" s="16" t="s">
        <v>153</v>
      </c>
      <c r="L64" s="16" t="s">
        <v>281</v>
      </c>
      <c r="M64" s="16">
        <v>12.5</v>
      </c>
      <c r="N64" s="16" t="s">
        <v>255</v>
      </c>
      <c r="O64" s="16" t="s">
        <v>279</v>
      </c>
      <c r="P64" s="16" t="s">
        <v>333</v>
      </c>
      <c r="Q64" s="16" t="s">
        <v>255</v>
      </c>
      <c r="R64" s="16" t="s">
        <v>255</v>
      </c>
      <c r="S64" s="16" t="s">
        <v>255</v>
      </c>
      <c r="T64" s="16" t="s">
        <v>403</v>
      </c>
      <c r="U64" s="16" t="s">
        <v>255</v>
      </c>
      <c r="V64" s="16" t="s">
        <v>255</v>
      </c>
      <c r="W64" s="16" t="s">
        <v>255</v>
      </c>
    </row>
    <row r="65" spans="1:23" x14ac:dyDescent="0.25">
      <c r="A65" s="16">
        <v>1620842</v>
      </c>
      <c r="B65" s="16" t="s">
        <v>330</v>
      </c>
      <c r="C65" s="45" t="s">
        <v>399</v>
      </c>
      <c r="D65" s="16">
        <v>8.1250000002910383E-2</v>
      </c>
      <c r="E65" s="16">
        <v>-122.32258299999999</v>
      </c>
      <c r="F65" s="16">
        <v>41.305559000000002</v>
      </c>
      <c r="G65" s="16" t="s">
        <v>296</v>
      </c>
      <c r="H65" s="16" t="s">
        <v>276</v>
      </c>
      <c r="I65" s="16" t="s">
        <v>255</v>
      </c>
      <c r="J65" s="16" t="s">
        <v>255</v>
      </c>
      <c r="K65" s="16" t="s">
        <v>153</v>
      </c>
      <c r="L65" s="16" t="s">
        <v>281</v>
      </c>
      <c r="M65" s="16">
        <v>12.5</v>
      </c>
      <c r="N65" s="16" t="s">
        <v>255</v>
      </c>
      <c r="O65" s="16" t="s">
        <v>279</v>
      </c>
      <c r="P65" s="16" t="s">
        <v>333</v>
      </c>
      <c r="Q65" s="16" t="s">
        <v>255</v>
      </c>
      <c r="R65" s="16" t="s">
        <v>255</v>
      </c>
      <c r="S65" s="16" t="s">
        <v>255</v>
      </c>
      <c r="T65" s="16" t="s">
        <v>403</v>
      </c>
      <c r="U65" s="16" t="s">
        <v>255</v>
      </c>
      <c r="V65" s="16" t="s">
        <v>255</v>
      </c>
      <c r="W65" s="16" t="s">
        <v>255</v>
      </c>
    </row>
    <row r="66" spans="1:23" x14ac:dyDescent="0.25">
      <c r="A66" s="16">
        <v>1621002</v>
      </c>
      <c r="B66" s="16" t="s">
        <v>330</v>
      </c>
      <c r="C66" s="45" t="s">
        <v>399</v>
      </c>
      <c r="D66" s="16">
        <v>5.2777777775190771E-2</v>
      </c>
      <c r="E66" s="16">
        <v>0</v>
      </c>
      <c r="F66" s="16">
        <v>0</v>
      </c>
      <c r="G66" s="16" t="s">
        <v>406</v>
      </c>
      <c r="H66" s="16" t="s">
        <v>276</v>
      </c>
      <c r="I66" s="16" t="s">
        <v>255</v>
      </c>
      <c r="J66" s="16" t="s">
        <v>255</v>
      </c>
      <c r="K66" s="16" t="s">
        <v>281</v>
      </c>
      <c r="L66" s="16" t="s">
        <v>281</v>
      </c>
      <c r="M66" s="16">
        <v>115</v>
      </c>
      <c r="N66" s="16" t="s">
        <v>255</v>
      </c>
      <c r="O66" s="16" t="s">
        <v>279</v>
      </c>
      <c r="P66" s="16" t="s">
        <v>333</v>
      </c>
      <c r="Q66" s="16" t="s">
        <v>255</v>
      </c>
      <c r="R66" s="16" t="s">
        <v>255</v>
      </c>
      <c r="S66" s="16" t="s">
        <v>255</v>
      </c>
      <c r="T66" s="16" t="s">
        <v>281</v>
      </c>
      <c r="U66" s="16" t="s">
        <v>255</v>
      </c>
      <c r="V66" s="16" t="s">
        <v>255</v>
      </c>
      <c r="W66" s="16" t="s">
        <v>255</v>
      </c>
    </row>
    <row r="67" spans="1:23" x14ac:dyDescent="0.25">
      <c r="A67" s="16">
        <v>1621494</v>
      </c>
      <c r="B67" s="16" t="s">
        <v>330</v>
      </c>
      <c r="C67" s="45" t="s">
        <v>407</v>
      </c>
      <c r="D67" s="16">
        <v>0.50694444444525288</v>
      </c>
      <c r="E67" s="16">
        <v>-124.146649</v>
      </c>
      <c r="F67" s="16">
        <v>41.768847999999998</v>
      </c>
      <c r="G67" s="16" t="s">
        <v>375</v>
      </c>
      <c r="H67" s="16" t="s">
        <v>276</v>
      </c>
      <c r="I67" s="16" t="s">
        <v>255</v>
      </c>
      <c r="J67" s="16" t="s">
        <v>255</v>
      </c>
      <c r="K67" s="16" t="s">
        <v>277</v>
      </c>
      <c r="L67" s="16" t="s">
        <v>281</v>
      </c>
      <c r="M67" s="16">
        <v>12.5</v>
      </c>
      <c r="N67" s="16" t="s">
        <v>255</v>
      </c>
      <c r="O67" s="16" t="s">
        <v>279</v>
      </c>
      <c r="P67" s="16" t="s">
        <v>333</v>
      </c>
      <c r="Q67" s="16" t="s">
        <v>255</v>
      </c>
      <c r="R67" s="16" t="s">
        <v>255</v>
      </c>
      <c r="S67" s="16" t="s">
        <v>255</v>
      </c>
      <c r="T67" s="16" t="s">
        <v>339</v>
      </c>
      <c r="U67" s="16" t="s">
        <v>255</v>
      </c>
      <c r="V67" s="16" t="s">
        <v>255</v>
      </c>
      <c r="W67" s="16" t="s">
        <v>255</v>
      </c>
    </row>
    <row r="68" spans="1:23" x14ac:dyDescent="0.25">
      <c r="A68" s="16">
        <v>1621502</v>
      </c>
      <c r="B68" s="16" t="s">
        <v>330</v>
      </c>
      <c r="C68" s="45" t="s">
        <v>407</v>
      </c>
      <c r="D68" s="16">
        <v>0.32777777777664596</v>
      </c>
      <c r="E68" s="16">
        <v>-120.547419</v>
      </c>
      <c r="F68" s="16">
        <v>41.550713000000002</v>
      </c>
      <c r="G68" s="16" t="s">
        <v>400</v>
      </c>
      <c r="H68" s="16" t="s">
        <v>276</v>
      </c>
      <c r="I68" s="16" t="s">
        <v>255</v>
      </c>
      <c r="J68" s="16" t="s">
        <v>255</v>
      </c>
      <c r="K68" s="16" t="s">
        <v>277</v>
      </c>
      <c r="L68" s="16" t="s">
        <v>281</v>
      </c>
      <c r="M68" s="16">
        <v>12.5</v>
      </c>
      <c r="N68" s="16" t="s">
        <v>255</v>
      </c>
      <c r="O68" s="16" t="s">
        <v>279</v>
      </c>
      <c r="P68" s="16" t="s">
        <v>333</v>
      </c>
      <c r="Q68" s="16" t="s">
        <v>255</v>
      </c>
      <c r="R68" s="16" t="s">
        <v>255</v>
      </c>
      <c r="S68" s="16" t="s">
        <v>255</v>
      </c>
      <c r="T68" s="16" t="s">
        <v>349</v>
      </c>
      <c r="U68" s="16" t="s">
        <v>255</v>
      </c>
      <c r="V68" s="16" t="s">
        <v>255</v>
      </c>
      <c r="W68" s="16" t="s">
        <v>255</v>
      </c>
    </row>
    <row r="69" spans="1:23" x14ac:dyDescent="0.25">
      <c r="A69" s="16">
        <v>1622267</v>
      </c>
      <c r="B69" s="16" t="s">
        <v>330</v>
      </c>
      <c r="C69" s="45" t="s">
        <v>407</v>
      </c>
      <c r="D69" s="16">
        <v>0.54652777777664596</v>
      </c>
      <c r="E69" s="16">
        <v>-121.347632</v>
      </c>
      <c r="F69" s="16">
        <v>41.967818999999999</v>
      </c>
      <c r="G69" s="16" t="s">
        <v>356</v>
      </c>
      <c r="H69" s="16" t="s">
        <v>276</v>
      </c>
      <c r="I69" s="16" t="s">
        <v>255</v>
      </c>
      <c r="J69" s="16" t="s">
        <v>255</v>
      </c>
      <c r="K69" s="16" t="s">
        <v>277</v>
      </c>
      <c r="L69" s="16" t="s">
        <v>281</v>
      </c>
      <c r="M69" s="16">
        <v>12.5</v>
      </c>
      <c r="N69" s="16" t="s">
        <v>255</v>
      </c>
      <c r="O69" s="16" t="s">
        <v>279</v>
      </c>
      <c r="P69" s="16" t="s">
        <v>333</v>
      </c>
      <c r="Q69" s="16" t="s">
        <v>255</v>
      </c>
      <c r="R69" s="16" t="s">
        <v>255</v>
      </c>
      <c r="S69" s="16" t="s">
        <v>255</v>
      </c>
      <c r="T69" s="16" t="s">
        <v>321</v>
      </c>
      <c r="U69" s="16" t="s">
        <v>255</v>
      </c>
      <c r="V69" s="16" t="s">
        <v>255</v>
      </c>
      <c r="W69" s="16" t="s">
        <v>255</v>
      </c>
    </row>
    <row r="70" spans="1:23" x14ac:dyDescent="0.25">
      <c r="A70" s="16">
        <v>1626448</v>
      </c>
      <c r="B70" s="16" t="s">
        <v>330</v>
      </c>
      <c r="C70" s="45" t="s">
        <v>408</v>
      </c>
      <c r="D70" s="16">
        <v>0.88888888889050577</v>
      </c>
      <c r="E70" s="16">
        <v>-120.18165999999999</v>
      </c>
      <c r="F70" s="16">
        <v>41.531695999999997</v>
      </c>
      <c r="G70" s="16" t="s">
        <v>409</v>
      </c>
      <c r="H70" s="16" t="s">
        <v>276</v>
      </c>
      <c r="I70" s="16" t="s">
        <v>255</v>
      </c>
      <c r="J70" s="16" t="s">
        <v>255</v>
      </c>
      <c r="K70" s="16" t="s">
        <v>153</v>
      </c>
      <c r="L70" s="16" t="s">
        <v>281</v>
      </c>
      <c r="M70" s="16">
        <v>12.5</v>
      </c>
      <c r="N70" s="16" t="s">
        <v>255</v>
      </c>
      <c r="O70" s="16" t="s">
        <v>279</v>
      </c>
      <c r="P70" s="16" t="s">
        <v>333</v>
      </c>
      <c r="Q70" s="16" t="s">
        <v>255</v>
      </c>
      <c r="R70" s="16" t="s">
        <v>255</v>
      </c>
      <c r="S70" s="16" t="s">
        <v>255</v>
      </c>
      <c r="T70" s="16" t="s">
        <v>349</v>
      </c>
      <c r="U70" s="16" t="s">
        <v>255</v>
      </c>
      <c r="V70" s="16" t="s">
        <v>255</v>
      </c>
      <c r="W70" s="16" t="s">
        <v>255</v>
      </c>
    </row>
    <row r="71" spans="1:23" x14ac:dyDescent="0.25">
      <c r="A71" s="16">
        <v>1628192</v>
      </c>
      <c r="B71" s="16" t="s">
        <v>330</v>
      </c>
      <c r="C71" s="45" t="s">
        <v>410</v>
      </c>
      <c r="D71" s="16">
        <v>0.53541666666569654</v>
      </c>
      <c r="E71" s="16">
        <v>-122.276106</v>
      </c>
      <c r="F71" s="16">
        <v>41.226775000000004</v>
      </c>
      <c r="G71" s="16" t="s">
        <v>411</v>
      </c>
      <c r="H71" s="16" t="s">
        <v>276</v>
      </c>
      <c r="I71" s="16" t="s">
        <v>255</v>
      </c>
      <c r="J71" s="16" t="s">
        <v>255</v>
      </c>
      <c r="K71" s="16" t="s">
        <v>277</v>
      </c>
      <c r="L71" s="16" t="s">
        <v>281</v>
      </c>
      <c r="M71" s="16">
        <v>12.5</v>
      </c>
      <c r="N71" s="16" t="s">
        <v>255</v>
      </c>
      <c r="O71" s="16" t="s">
        <v>279</v>
      </c>
      <c r="P71" s="16" t="s">
        <v>333</v>
      </c>
      <c r="Q71" s="16" t="s">
        <v>255</v>
      </c>
      <c r="R71" s="16" t="s">
        <v>255</v>
      </c>
      <c r="S71" s="16" t="s">
        <v>255</v>
      </c>
      <c r="T71" s="16" t="s">
        <v>365</v>
      </c>
      <c r="U71" s="16" t="s">
        <v>255</v>
      </c>
      <c r="V71" s="16" t="s">
        <v>255</v>
      </c>
      <c r="W71" s="16" t="s">
        <v>255</v>
      </c>
    </row>
    <row r="72" spans="1:23" x14ac:dyDescent="0.25">
      <c r="A72" s="16">
        <v>1630882</v>
      </c>
      <c r="B72" s="16" t="s">
        <v>330</v>
      </c>
      <c r="C72" s="45" t="s">
        <v>412</v>
      </c>
      <c r="D72" s="16">
        <v>0</v>
      </c>
      <c r="E72" s="16">
        <v>-124.16627699999999</v>
      </c>
      <c r="F72" s="16">
        <v>41.78051</v>
      </c>
      <c r="G72" s="16" t="s">
        <v>394</v>
      </c>
      <c r="H72" s="16" t="s">
        <v>276</v>
      </c>
      <c r="I72" s="16" t="s">
        <v>255</v>
      </c>
      <c r="J72" s="16" t="s">
        <v>255</v>
      </c>
      <c r="K72" s="16" t="s">
        <v>277</v>
      </c>
      <c r="L72" s="16" t="s">
        <v>281</v>
      </c>
      <c r="M72" s="16">
        <v>12.5</v>
      </c>
      <c r="N72" s="16" t="s">
        <v>255</v>
      </c>
      <c r="O72" s="16" t="s">
        <v>279</v>
      </c>
      <c r="P72" s="16" t="s">
        <v>333</v>
      </c>
      <c r="Q72" s="16" t="s">
        <v>255</v>
      </c>
      <c r="R72" s="16" t="s">
        <v>255</v>
      </c>
      <c r="S72" s="16" t="s">
        <v>255</v>
      </c>
      <c r="T72" s="16" t="s">
        <v>339</v>
      </c>
      <c r="U72" s="16" t="s">
        <v>255</v>
      </c>
      <c r="V72" s="16" t="s">
        <v>255</v>
      </c>
      <c r="W72" s="16" t="s">
        <v>255</v>
      </c>
    </row>
    <row r="73" spans="1:23" x14ac:dyDescent="0.25">
      <c r="A73" s="16">
        <v>1630883</v>
      </c>
      <c r="B73" s="16" t="s">
        <v>330</v>
      </c>
      <c r="C73" s="45" t="s">
        <v>413</v>
      </c>
      <c r="D73" s="16">
        <v>0.93888888888614019</v>
      </c>
      <c r="E73" s="16">
        <v>-124.16627699999999</v>
      </c>
      <c r="F73" s="16">
        <v>41.78051</v>
      </c>
      <c r="G73" s="16" t="s">
        <v>394</v>
      </c>
      <c r="H73" s="16" t="s">
        <v>276</v>
      </c>
      <c r="I73" s="16" t="s">
        <v>255</v>
      </c>
      <c r="J73" s="16" t="s">
        <v>255</v>
      </c>
      <c r="K73" s="16" t="s">
        <v>277</v>
      </c>
      <c r="L73" s="16" t="s">
        <v>281</v>
      </c>
      <c r="M73" s="16">
        <v>12.5</v>
      </c>
      <c r="N73" s="16" t="s">
        <v>255</v>
      </c>
      <c r="O73" s="16" t="s">
        <v>279</v>
      </c>
      <c r="P73" s="16" t="s">
        <v>333</v>
      </c>
      <c r="Q73" s="16" t="s">
        <v>255</v>
      </c>
      <c r="R73" s="16" t="s">
        <v>255</v>
      </c>
      <c r="S73" s="16" t="s">
        <v>255</v>
      </c>
      <c r="T73" s="16" t="s">
        <v>339</v>
      </c>
      <c r="U73" s="16" t="s">
        <v>255</v>
      </c>
      <c r="V73" s="16" t="s">
        <v>255</v>
      </c>
      <c r="W73" s="16" t="s">
        <v>255</v>
      </c>
    </row>
    <row r="74" spans="1:23" x14ac:dyDescent="0.25">
      <c r="A74" s="16">
        <v>1630886</v>
      </c>
      <c r="B74" s="16" t="s">
        <v>330</v>
      </c>
      <c r="C74" s="45" t="s">
        <v>413</v>
      </c>
      <c r="D74" s="16">
        <v>0.79513888889050577</v>
      </c>
      <c r="E74" s="16">
        <v>-124.152632</v>
      </c>
      <c r="F74" s="16">
        <v>41.861671000000001</v>
      </c>
      <c r="G74" s="16" t="s">
        <v>383</v>
      </c>
      <c r="H74" s="16" t="s">
        <v>276</v>
      </c>
      <c r="I74" s="16" t="s">
        <v>255</v>
      </c>
      <c r="J74" s="16" t="s">
        <v>255</v>
      </c>
      <c r="K74" s="16" t="s">
        <v>277</v>
      </c>
      <c r="L74" s="16" t="s">
        <v>281</v>
      </c>
      <c r="M74" s="16">
        <v>12.5</v>
      </c>
      <c r="N74" s="16" t="s">
        <v>255</v>
      </c>
      <c r="O74" s="16" t="s">
        <v>279</v>
      </c>
      <c r="P74" s="16" t="s">
        <v>333</v>
      </c>
      <c r="Q74" s="16" t="s">
        <v>255</v>
      </c>
      <c r="R74" s="16" t="s">
        <v>255</v>
      </c>
      <c r="S74" s="16" t="s">
        <v>255</v>
      </c>
      <c r="T74" s="16" t="s">
        <v>339</v>
      </c>
      <c r="U74" s="16" t="s">
        <v>255</v>
      </c>
      <c r="V74" s="16" t="s">
        <v>255</v>
      </c>
      <c r="W74" s="16" t="s">
        <v>255</v>
      </c>
    </row>
    <row r="75" spans="1:23" x14ac:dyDescent="0.25">
      <c r="A75" s="16">
        <v>1630888</v>
      </c>
      <c r="B75" s="16" t="s">
        <v>330</v>
      </c>
      <c r="C75" s="45" t="s">
        <v>413</v>
      </c>
      <c r="D75" s="16">
        <v>0.78402777777955635</v>
      </c>
      <c r="E75" s="16">
        <v>-124.14028999999999</v>
      </c>
      <c r="F75" s="16">
        <v>41.858634000000002</v>
      </c>
      <c r="G75" s="16" t="s">
        <v>375</v>
      </c>
      <c r="H75" s="16" t="s">
        <v>276</v>
      </c>
      <c r="I75" s="16" t="s">
        <v>255</v>
      </c>
      <c r="J75" s="16" t="s">
        <v>255</v>
      </c>
      <c r="K75" s="16" t="s">
        <v>277</v>
      </c>
      <c r="L75" s="16" t="s">
        <v>281</v>
      </c>
      <c r="M75" s="16">
        <v>12.5</v>
      </c>
      <c r="N75" s="16" t="s">
        <v>255</v>
      </c>
      <c r="O75" s="16" t="s">
        <v>279</v>
      </c>
      <c r="P75" s="16" t="s">
        <v>333</v>
      </c>
      <c r="Q75" s="16" t="s">
        <v>255</v>
      </c>
      <c r="R75" s="16" t="s">
        <v>255</v>
      </c>
      <c r="S75" s="16" t="s">
        <v>255</v>
      </c>
      <c r="T75" s="16" t="s">
        <v>339</v>
      </c>
      <c r="U75" s="16" t="s">
        <v>255</v>
      </c>
      <c r="V75" s="16" t="s">
        <v>255</v>
      </c>
      <c r="W75" s="16" t="s">
        <v>255</v>
      </c>
    </row>
    <row r="76" spans="1:23" x14ac:dyDescent="0.25">
      <c r="A76" s="16">
        <v>1631456</v>
      </c>
      <c r="B76" s="16" t="s">
        <v>330</v>
      </c>
      <c r="C76" s="45" t="s">
        <v>414</v>
      </c>
      <c r="D76" s="16">
        <v>0.22083333333284827</v>
      </c>
      <c r="E76" s="16">
        <v>-122.34840699999999</v>
      </c>
      <c r="F76" s="16">
        <v>41.095761000000003</v>
      </c>
      <c r="G76" s="16" t="s">
        <v>362</v>
      </c>
      <c r="H76" s="16" t="s">
        <v>276</v>
      </c>
      <c r="I76" s="16" t="s">
        <v>255</v>
      </c>
      <c r="J76" s="16" t="s">
        <v>255</v>
      </c>
      <c r="K76" s="16" t="s">
        <v>153</v>
      </c>
      <c r="L76" s="16" t="s">
        <v>281</v>
      </c>
      <c r="M76" s="16">
        <v>12.5</v>
      </c>
      <c r="N76" s="16" t="s">
        <v>255</v>
      </c>
      <c r="O76" s="16" t="s">
        <v>279</v>
      </c>
      <c r="P76" s="16" t="s">
        <v>333</v>
      </c>
      <c r="Q76" s="16" t="s">
        <v>255</v>
      </c>
      <c r="R76" s="16" t="s">
        <v>255</v>
      </c>
      <c r="S76" s="16" t="s">
        <v>255</v>
      </c>
      <c r="T76" s="16" t="s">
        <v>363</v>
      </c>
      <c r="U76" s="16" t="s">
        <v>255</v>
      </c>
      <c r="V76" s="16" t="s">
        <v>255</v>
      </c>
      <c r="W76" s="16" t="s">
        <v>255</v>
      </c>
    </row>
    <row r="77" spans="1:23" x14ac:dyDescent="0.25">
      <c r="A77" s="16">
        <v>1633322</v>
      </c>
      <c r="B77" s="16" t="s">
        <v>330</v>
      </c>
      <c r="C77" s="45" t="s">
        <v>415</v>
      </c>
      <c r="D77" s="16">
        <v>0.23611111110949423</v>
      </c>
      <c r="E77" s="16">
        <v>-122.150003</v>
      </c>
      <c r="F77" s="16">
        <v>41.196604000000001</v>
      </c>
      <c r="G77" s="16" t="s">
        <v>348</v>
      </c>
      <c r="H77" s="16" t="s">
        <v>276</v>
      </c>
      <c r="I77" s="16" t="s">
        <v>255</v>
      </c>
      <c r="J77" s="16" t="s">
        <v>255</v>
      </c>
      <c r="K77" s="16" t="s">
        <v>277</v>
      </c>
      <c r="L77" s="16" t="s">
        <v>281</v>
      </c>
      <c r="M77" s="16">
        <v>12.5</v>
      </c>
      <c r="N77" s="16" t="s">
        <v>255</v>
      </c>
      <c r="O77" s="16" t="s">
        <v>279</v>
      </c>
      <c r="P77" s="16" t="s">
        <v>333</v>
      </c>
      <c r="Q77" s="16" t="s">
        <v>255</v>
      </c>
      <c r="R77" s="16" t="s">
        <v>255</v>
      </c>
      <c r="S77" s="16" t="s">
        <v>255</v>
      </c>
      <c r="T77" s="16" t="s">
        <v>349</v>
      </c>
      <c r="U77" s="16" t="s">
        <v>255</v>
      </c>
      <c r="V77" s="16" t="s">
        <v>255</v>
      </c>
      <c r="W77" s="16" t="s">
        <v>255</v>
      </c>
    </row>
    <row r="78" spans="1:23" x14ac:dyDescent="0.25">
      <c r="A78" s="16">
        <v>1633572</v>
      </c>
      <c r="B78" s="16" t="s">
        <v>330</v>
      </c>
      <c r="C78" s="45" t="s">
        <v>416</v>
      </c>
      <c r="D78" s="16">
        <v>0.85694444444379769</v>
      </c>
      <c r="E78" s="16">
        <v>-122.976168</v>
      </c>
      <c r="F78" s="16">
        <v>41.607300000000002</v>
      </c>
      <c r="G78" s="16" t="s">
        <v>332</v>
      </c>
      <c r="H78" s="16" t="s">
        <v>276</v>
      </c>
      <c r="I78" s="16" t="s">
        <v>255</v>
      </c>
      <c r="J78" s="16" t="s">
        <v>255</v>
      </c>
      <c r="K78" s="16" t="s">
        <v>417</v>
      </c>
      <c r="L78" s="16" t="s">
        <v>281</v>
      </c>
      <c r="M78" s="16">
        <v>12.5</v>
      </c>
      <c r="N78" s="16" t="s">
        <v>255</v>
      </c>
      <c r="O78" s="16" t="s">
        <v>279</v>
      </c>
      <c r="P78" s="16" t="s">
        <v>333</v>
      </c>
      <c r="Q78" s="16" t="s">
        <v>255</v>
      </c>
      <c r="R78" s="16" t="s">
        <v>255</v>
      </c>
      <c r="S78" s="16" t="s">
        <v>255</v>
      </c>
      <c r="T78" s="16" t="s">
        <v>326</v>
      </c>
      <c r="U78" s="16" t="s">
        <v>255</v>
      </c>
      <c r="V78" s="16" t="s">
        <v>255</v>
      </c>
      <c r="W78" s="16" t="s">
        <v>255</v>
      </c>
    </row>
    <row r="79" spans="1:23" x14ac:dyDescent="0.25">
      <c r="A79" s="16">
        <v>1636197</v>
      </c>
      <c r="B79" s="16" t="s">
        <v>330</v>
      </c>
      <c r="C79" s="45" t="s">
        <v>418</v>
      </c>
      <c r="D79" s="16">
        <v>0.32777777777664596</v>
      </c>
      <c r="E79" s="16">
        <v>-122.389447</v>
      </c>
      <c r="F79" s="16">
        <v>41.431809000000001</v>
      </c>
      <c r="G79" s="16" t="s">
        <v>419</v>
      </c>
      <c r="H79" s="16" t="s">
        <v>276</v>
      </c>
      <c r="I79" s="16" t="s">
        <v>255</v>
      </c>
      <c r="J79" s="16" t="s">
        <v>255</v>
      </c>
      <c r="K79" s="16" t="s">
        <v>153</v>
      </c>
      <c r="L79" s="16" t="s">
        <v>281</v>
      </c>
      <c r="M79" s="16">
        <v>12.5</v>
      </c>
      <c r="N79" s="16" t="s">
        <v>255</v>
      </c>
      <c r="O79" s="16" t="s">
        <v>279</v>
      </c>
      <c r="P79" s="16" t="s">
        <v>333</v>
      </c>
      <c r="Q79" s="16" t="s">
        <v>255</v>
      </c>
      <c r="R79" s="16" t="s">
        <v>255</v>
      </c>
      <c r="S79" s="16" t="s">
        <v>255</v>
      </c>
      <c r="T79" s="16" t="s">
        <v>282</v>
      </c>
      <c r="U79" s="16" t="s">
        <v>255</v>
      </c>
      <c r="V79" s="16" t="s">
        <v>255</v>
      </c>
      <c r="W79" s="16" t="s">
        <v>255</v>
      </c>
    </row>
    <row r="80" spans="1:23" x14ac:dyDescent="0.25">
      <c r="A80" s="16">
        <v>1636198</v>
      </c>
      <c r="B80" s="16" t="s">
        <v>330</v>
      </c>
      <c r="C80" s="45" t="s">
        <v>418</v>
      </c>
      <c r="D80" s="16">
        <v>0.32777777777664596</v>
      </c>
      <c r="E80" s="16">
        <v>-122.52240399999999</v>
      </c>
      <c r="F80" s="16">
        <v>41.603932999999998</v>
      </c>
      <c r="G80" s="16" t="s">
        <v>287</v>
      </c>
      <c r="H80" s="16" t="s">
        <v>276</v>
      </c>
      <c r="I80" s="16" t="s">
        <v>255</v>
      </c>
      <c r="J80" s="16" t="s">
        <v>255</v>
      </c>
      <c r="K80" s="16" t="s">
        <v>153</v>
      </c>
      <c r="L80" s="16" t="s">
        <v>281</v>
      </c>
      <c r="M80" s="16">
        <v>12.5</v>
      </c>
      <c r="N80" s="16" t="s">
        <v>255</v>
      </c>
      <c r="O80" s="16" t="s">
        <v>279</v>
      </c>
      <c r="P80" s="16" t="s">
        <v>333</v>
      </c>
      <c r="Q80" s="16" t="s">
        <v>255</v>
      </c>
      <c r="R80" s="16" t="s">
        <v>255</v>
      </c>
      <c r="S80" s="16" t="s">
        <v>255</v>
      </c>
      <c r="T80" s="16" t="s">
        <v>290</v>
      </c>
      <c r="U80" s="16" t="s">
        <v>255</v>
      </c>
      <c r="V80" s="16" t="s">
        <v>255</v>
      </c>
      <c r="W80" s="16" t="s">
        <v>255</v>
      </c>
    </row>
    <row r="81" spans="1:23" x14ac:dyDescent="0.25">
      <c r="A81" s="16">
        <v>1636199</v>
      </c>
      <c r="B81" s="16" t="s">
        <v>330</v>
      </c>
      <c r="C81" s="45" t="s">
        <v>418</v>
      </c>
      <c r="D81" s="16">
        <v>0.32777777777664596</v>
      </c>
      <c r="E81" s="16">
        <v>-122.363967</v>
      </c>
      <c r="F81" s="16">
        <v>41.549284</v>
      </c>
      <c r="G81" s="16" t="s">
        <v>420</v>
      </c>
      <c r="H81" s="16" t="s">
        <v>276</v>
      </c>
      <c r="I81" s="16" t="s">
        <v>255</v>
      </c>
      <c r="J81" s="16" t="s">
        <v>255</v>
      </c>
      <c r="K81" s="16" t="s">
        <v>153</v>
      </c>
      <c r="L81" s="16" t="s">
        <v>281</v>
      </c>
      <c r="M81" s="16">
        <v>20.8</v>
      </c>
      <c r="N81" s="16" t="s">
        <v>255</v>
      </c>
      <c r="O81" s="16" t="s">
        <v>279</v>
      </c>
      <c r="P81" s="16" t="s">
        <v>333</v>
      </c>
      <c r="Q81" s="16" t="s">
        <v>255</v>
      </c>
      <c r="R81" s="16" t="s">
        <v>255</v>
      </c>
      <c r="S81" s="16" t="s">
        <v>255</v>
      </c>
      <c r="T81" s="16" t="s">
        <v>282</v>
      </c>
      <c r="U81" s="16" t="s">
        <v>255</v>
      </c>
      <c r="V81" s="16" t="s">
        <v>255</v>
      </c>
      <c r="W81" s="16" t="s">
        <v>255</v>
      </c>
    </row>
    <row r="82" spans="1:23" x14ac:dyDescent="0.25">
      <c r="A82" s="16">
        <v>1636200</v>
      </c>
      <c r="B82" s="16" t="s">
        <v>330</v>
      </c>
      <c r="C82" s="45" t="s">
        <v>418</v>
      </c>
      <c r="D82" s="16">
        <v>0.32777777777664596</v>
      </c>
      <c r="E82" s="16">
        <v>-122.399157</v>
      </c>
      <c r="F82" s="16">
        <v>41.616788</v>
      </c>
      <c r="G82" s="16" t="s">
        <v>275</v>
      </c>
      <c r="H82" s="16" t="s">
        <v>276</v>
      </c>
      <c r="I82" s="16" t="s">
        <v>255</v>
      </c>
      <c r="J82" s="16" t="s">
        <v>255</v>
      </c>
      <c r="K82" s="16" t="s">
        <v>153</v>
      </c>
      <c r="L82" s="16" t="s">
        <v>281</v>
      </c>
      <c r="M82" s="16">
        <v>12.5</v>
      </c>
      <c r="N82" s="16" t="s">
        <v>255</v>
      </c>
      <c r="O82" s="16" t="s">
        <v>279</v>
      </c>
      <c r="P82" s="16" t="s">
        <v>333</v>
      </c>
      <c r="Q82" s="16" t="s">
        <v>255</v>
      </c>
      <c r="R82" s="16" t="s">
        <v>255</v>
      </c>
      <c r="S82" s="16" t="s">
        <v>255</v>
      </c>
      <c r="T82" s="16" t="s">
        <v>282</v>
      </c>
      <c r="U82" s="16" t="s">
        <v>255</v>
      </c>
      <c r="V82" s="16" t="s">
        <v>255</v>
      </c>
      <c r="W82" s="16" t="s">
        <v>255</v>
      </c>
    </row>
    <row r="83" spans="1:23" x14ac:dyDescent="0.25">
      <c r="A83" s="16">
        <v>1636201</v>
      </c>
      <c r="B83" s="16" t="s">
        <v>330</v>
      </c>
      <c r="C83" s="45" t="s">
        <v>418</v>
      </c>
      <c r="D83" s="16">
        <v>0.32777777777664596</v>
      </c>
      <c r="E83" s="16">
        <v>-122.389538</v>
      </c>
      <c r="F83" s="16">
        <v>41.431877999999998</v>
      </c>
      <c r="G83" s="16" t="s">
        <v>391</v>
      </c>
      <c r="H83" s="16" t="s">
        <v>276</v>
      </c>
      <c r="I83" s="16" t="s">
        <v>255</v>
      </c>
      <c r="J83" s="16" t="s">
        <v>255</v>
      </c>
      <c r="K83" s="16" t="s">
        <v>153</v>
      </c>
      <c r="L83" s="16" t="s">
        <v>281</v>
      </c>
      <c r="M83" s="16">
        <v>12.5</v>
      </c>
      <c r="N83" s="16" t="s">
        <v>255</v>
      </c>
      <c r="O83" s="16" t="s">
        <v>279</v>
      </c>
      <c r="P83" s="16" t="s">
        <v>333</v>
      </c>
      <c r="Q83" s="16" t="s">
        <v>255</v>
      </c>
      <c r="R83" s="16" t="s">
        <v>255</v>
      </c>
      <c r="S83" s="16" t="s">
        <v>255</v>
      </c>
      <c r="T83" s="16" t="s">
        <v>282</v>
      </c>
      <c r="U83" s="16" t="s">
        <v>255</v>
      </c>
      <c r="V83" s="16" t="s">
        <v>255</v>
      </c>
      <c r="W83" s="16" t="s">
        <v>255</v>
      </c>
    </row>
    <row r="84" spans="1:23" x14ac:dyDescent="0.25">
      <c r="A84" s="16">
        <v>1636203</v>
      </c>
      <c r="B84" s="16" t="s">
        <v>330</v>
      </c>
      <c r="C84" s="45" t="s">
        <v>418</v>
      </c>
      <c r="D84" s="16">
        <v>0.32777777777664596</v>
      </c>
      <c r="E84" s="16">
        <v>-122.322504</v>
      </c>
      <c r="F84" s="16">
        <v>41.305475999999999</v>
      </c>
      <c r="G84" s="16" t="s">
        <v>402</v>
      </c>
      <c r="H84" s="16" t="s">
        <v>276</v>
      </c>
      <c r="I84" s="16" t="s">
        <v>255</v>
      </c>
      <c r="J84" s="16" t="s">
        <v>255</v>
      </c>
      <c r="K84" s="16" t="s">
        <v>153</v>
      </c>
      <c r="L84" s="16" t="s">
        <v>281</v>
      </c>
      <c r="M84" s="16">
        <v>4.0999999999999996</v>
      </c>
      <c r="N84" s="16" t="s">
        <v>255</v>
      </c>
      <c r="O84" s="16" t="s">
        <v>279</v>
      </c>
      <c r="P84" s="16" t="s">
        <v>333</v>
      </c>
      <c r="Q84" s="16" t="s">
        <v>255</v>
      </c>
      <c r="R84" s="16" t="s">
        <v>255</v>
      </c>
      <c r="S84" s="16" t="s">
        <v>255</v>
      </c>
      <c r="T84" s="16" t="s">
        <v>403</v>
      </c>
      <c r="U84" s="16" t="s">
        <v>255</v>
      </c>
      <c r="V84" s="16" t="s">
        <v>255</v>
      </c>
      <c r="W84" s="16" t="s">
        <v>255</v>
      </c>
    </row>
    <row r="85" spans="1:23" x14ac:dyDescent="0.25">
      <c r="A85" s="16">
        <v>1636204</v>
      </c>
      <c r="B85" s="16" t="s">
        <v>330</v>
      </c>
      <c r="C85" s="45" t="s">
        <v>418</v>
      </c>
      <c r="D85" s="16">
        <v>0.32777777777664596</v>
      </c>
      <c r="E85" s="16">
        <v>-122.322496</v>
      </c>
      <c r="F85" s="16">
        <v>41.305557999999998</v>
      </c>
      <c r="G85" s="16" t="s">
        <v>296</v>
      </c>
      <c r="H85" s="16" t="s">
        <v>276</v>
      </c>
      <c r="I85" s="16" t="s">
        <v>255</v>
      </c>
      <c r="J85" s="16" t="s">
        <v>255</v>
      </c>
      <c r="K85" s="16" t="s">
        <v>153</v>
      </c>
      <c r="L85" s="16" t="s">
        <v>281</v>
      </c>
      <c r="M85" s="16">
        <v>12.5</v>
      </c>
      <c r="N85" s="16" t="s">
        <v>255</v>
      </c>
      <c r="O85" s="16" t="s">
        <v>279</v>
      </c>
      <c r="P85" s="16" t="s">
        <v>333</v>
      </c>
      <c r="Q85" s="16" t="s">
        <v>255</v>
      </c>
      <c r="R85" s="16" t="s">
        <v>255</v>
      </c>
      <c r="S85" s="16" t="s">
        <v>255</v>
      </c>
      <c r="T85" s="16" t="s">
        <v>403</v>
      </c>
      <c r="U85" s="16" t="s">
        <v>255</v>
      </c>
      <c r="V85" s="16" t="s">
        <v>255</v>
      </c>
      <c r="W85" s="16" t="s">
        <v>255</v>
      </c>
    </row>
    <row r="86" spans="1:23" x14ac:dyDescent="0.25">
      <c r="A86" s="16">
        <v>1636208</v>
      </c>
      <c r="B86" s="16" t="s">
        <v>330</v>
      </c>
      <c r="C86" s="45" t="s">
        <v>418</v>
      </c>
      <c r="D86" s="16">
        <v>0.32777777777664596</v>
      </c>
      <c r="E86" s="16">
        <v>-122.322461</v>
      </c>
      <c r="F86" s="16">
        <v>41.305407000000002</v>
      </c>
      <c r="G86" s="16" t="s">
        <v>404</v>
      </c>
      <c r="H86" s="16" t="s">
        <v>276</v>
      </c>
      <c r="I86" s="16" t="s">
        <v>255</v>
      </c>
      <c r="J86" s="16" t="s">
        <v>255</v>
      </c>
      <c r="K86" s="16" t="s">
        <v>153</v>
      </c>
      <c r="L86" s="16" t="s">
        <v>281</v>
      </c>
      <c r="M86" s="16">
        <v>4.0999999999999996</v>
      </c>
      <c r="N86" s="16" t="s">
        <v>255</v>
      </c>
      <c r="O86" s="16" t="s">
        <v>279</v>
      </c>
      <c r="P86" s="16" t="s">
        <v>333</v>
      </c>
      <c r="Q86" s="16" t="s">
        <v>255</v>
      </c>
      <c r="R86" s="16" t="s">
        <v>255</v>
      </c>
      <c r="S86" s="16" t="s">
        <v>255</v>
      </c>
      <c r="T86" s="16" t="s">
        <v>403</v>
      </c>
      <c r="U86" s="16" t="s">
        <v>255</v>
      </c>
      <c r="V86" s="16" t="s">
        <v>255</v>
      </c>
      <c r="W86" s="16" t="s">
        <v>255</v>
      </c>
    </row>
    <row r="87" spans="1:23" x14ac:dyDescent="0.25">
      <c r="A87" s="16">
        <v>1636210</v>
      </c>
      <c r="B87" s="16" t="s">
        <v>330</v>
      </c>
      <c r="C87" s="45" t="s">
        <v>418</v>
      </c>
      <c r="D87" s="16">
        <v>0.32777777777664596</v>
      </c>
      <c r="E87" s="16">
        <v>-122.370226</v>
      </c>
      <c r="F87" s="16">
        <v>41.702466999999999</v>
      </c>
      <c r="G87" s="16" t="s">
        <v>292</v>
      </c>
      <c r="H87" s="16" t="s">
        <v>276</v>
      </c>
      <c r="I87" s="16" t="s">
        <v>255</v>
      </c>
      <c r="J87" s="16" t="s">
        <v>255</v>
      </c>
      <c r="K87" s="16" t="s">
        <v>153</v>
      </c>
      <c r="L87" s="16" t="s">
        <v>281</v>
      </c>
      <c r="M87" s="16">
        <v>7.2</v>
      </c>
      <c r="N87" s="16" t="s">
        <v>255</v>
      </c>
      <c r="O87" s="16" t="s">
        <v>279</v>
      </c>
      <c r="P87" s="16" t="s">
        <v>333</v>
      </c>
      <c r="Q87" s="16" t="s">
        <v>255</v>
      </c>
      <c r="R87" s="16" t="s">
        <v>255</v>
      </c>
      <c r="S87" s="16" t="s">
        <v>255</v>
      </c>
      <c r="T87" s="16" t="s">
        <v>282</v>
      </c>
      <c r="U87" s="16" t="s">
        <v>255</v>
      </c>
      <c r="V87" s="16" t="s">
        <v>255</v>
      </c>
      <c r="W87" s="16" t="s">
        <v>255</v>
      </c>
    </row>
    <row r="88" spans="1:23" x14ac:dyDescent="0.25">
      <c r="A88" s="16">
        <v>1636211</v>
      </c>
      <c r="B88" s="16" t="s">
        <v>330</v>
      </c>
      <c r="C88" s="45" t="s">
        <v>418</v>
      </c>
      <c r="D88" s="16">
        <v>0.32777777777664596</v>
      </c>
      <c r="E88" s="16">
        <v>-122.322489</v>
      </c>
      <c r="F88" s="16">
        <v>41.305531000000002</v>
      </c>
      <c r="G88" s="16" t="s">
        <v>405</v>
      </c>
      <c r="H88" s="16" t="s">
        <v>276</v>
      </c>
      <c r="I88" s="16" t="s">
        <v>255</v>
      </c>
      <c r="J88" s="16" t="s">
        <v>255</v>
      </c>
      <c r="K88" s="16" t="s">
        <v>153</v>
      </c>
      <c r="L88" s="16" t="s">
        <v>281</v>
      </c>
      <c r="M88" s="16">
        <v>12.5</v>
      </c>
      <c r="N88" s="16" t="s">
        <v>255</v>
      </c>
      <c r="O88" s="16" t="s">
        <v>279</v>
      </c>
      <c r="P88" s="16" t="s">
        <v>333</v>
      </c>
      <c r="Q88" s="16" t="s">
        <v>255</v>
      </c>
      <c r="R88" s="16" t="s">
        <v>255</v>
      </c>
      <c r="S88" s="16" t="s">
        <v>255</v>
      </c>
      <c r="T88" s="16" t="s">
        <v>403</v>
      </c>
      <c r="U88" s="16" t="s">
        <v>255</v>
      </c>
      <c r="V88" s="16" t="s">
        <v>255</v>
      </c>
      <c r="W88" s="16" t="s">
        <v>255</v>
      </c>
    </row>
    <row r="89" spans="1:23" x14ac:dyDescent="0.25">
      <c r="A89" s="16">
        <v>1636212</v>
      </c>
      <c r="B89" s="16" t="s">
        <v>330</v>
      </c>
      <c r="C89" s="45" t="s">
        <v>418</v>
      </c>
      <c r="D89" s="16">
        <v>0.32777777777664596</v>
      </c>
      <c r="E89" s="16">
        <v>-122.382937</v>
      </c>
      <c r="F89" s="16">
        <v>41.432428000000002</v>
      </c>
      <c r="G89" s="16" t="s">
        <v>421</v>
      </c>
      <c r="H89" s="16" t="s">
        <v>276</v>
      </c>
      <c r="I89" s="16" t="s">
        <v>255</v>
      </c>
      <c r="J89" s="16" t="s">
        <v>255</v>
      </c>
      <c r="K89" s="16" t="s">
        <v>153</v>
      </c>
      <c r="L89" s="16" t="s">
        <v>281</v>
      </c>
      <c r="M89" s="16">
        <v>12.5</v>
      </c>
      <c r="N89" s="16" t="s">
        <v>255</v>
      </c>
      <c r="O89" s="16" t="s">
        <v>279</v>
      </c>
      <c r="P89" s="16" t="s">
        <v>333</v>
      </c>
      <c r="Q89" s="16" t="s">
        <v>255</v>
      </c>
      <c r="R89" s="16" t="s">
        <v>255</v>
      </c>
      <c r="S89" s="16" t="s">
        <v>255</v>
      </c>
      <c r="T89" s="16" t="s">
        <v>282</v>
      </c>
      <c r="U89" s="16" t="s">
        <v>255</v>
      </c>
      <c r="V89" s="16" t="s">
        <v>255</v>
      </c>
      <c r="W89" s="16" t="s">
        <v>255</v>
      </c>
    </row>
    <row r="90" spans="1:23" x14ac:dyDescent="0.25">
      <c r="A90" s="16">
        <v>1638343</v>
      </c>
      <c r="B90" s="16" t="s">
        <v>330</v>
      </c>
      <c r="C90" s="45" t="s">
        <v>422</v>
      </c>
      <c r="D90" s="16">
        <v>0.54027777777810115</v>
      </c>
      <c r="E90" s="16">
        <v>-122.43271799999999</v>
      </c>
      <c r="F90" s="16">
        <v>40.94068</v>
      </c>
      <c r="G90" s="16" t="s">
        <v>423</v>
      </c>
      <c r="H90" s="16" t="s">
        <v>276</v>
      </c>
      <c r="I90" s="16" t="s">
        <v>255</v>
      </c>
      <c r="J90" s="16" t="s">
        <v>255</v>
      </c>
      <c r="K90" s="16" t="s">
        <v>277</v>
      </c>
      <c r="L90" s="16" t="s">
        <v>281</v>
      </c>
      <c r="M90" s="16">
        <v>2.4</v>
      </c>
      <c r="N90" s="16" t="s">
        <v>255</v>
      </c>
      <c r="O90" s="16" t="s">
        <v>279</v>
      </c>
      <c r="P90" s="16" t="s">
        <v>333</v>
      </c>
      <c r="Q90" s="16" t="s">
        <v>255</v>
      </c>
      <c r="R90" s="16" t="s">
        <v>255</v>
      </c>
      <c r="S90" s="16" t="s">
        <v>255</v>
      </c>
      <c r="T90" s="16" t="s">
        <v>363</v>
      </c>
      <c r="U90" s="16" t="s">
        <v>255</v>
      </c>
      <c r="V90" s="16" t="s">
        <v>255</v>
      </c>
      <c r="W90" s="16" t="s">
        <v>255</v>
      </c>
    </row>
    <row r="91" spans="1:23" x14ac:dyDescent="0.25">
      <c r="A91" s="16">
        <v>1638674</v>
      </c>
      <c r="B91" s="16" t="s">
        <v>330</v>
      </c>
      <c r="C91" s="45" t="s">
        <v>424</v>
      </c>
      <c r="D91" s="16">
        <v>0.55416666666860692</v>
      </c>
      <c r="E91" s="16">
        <v>-124.175265</v>
      </c>
      <c r="F91" s="16">
        <v>41.788246999999998</v>
      </c>
      <c r="G91" s="16" t="s">
        <v>300</v>
      </c>
      <c r="H91" s="16" t="s">
        <v>276</v>
      </c>
      <c r="I91" s="16" t="s">
        <v>255</v>
      </c>
      <c r="J91" s="16" t="s">
        <v>255</v>
      </c>
      <c r="K91" s="16" t="s">
        <v>340</v>
      </c>
      <c r="L91" s="16" t="s">
        <v>281</v>
      </c>
      <c r="M91" s="16">
        <v>12.5</v>
      </c>
      <c r="N91" s="16" t="s">
        <v>255</v>
      </c>
      <c r="O91" s="16" t="s">
        <v>279</v>
      </c>
      <c r="P91" s="16" t="s">
        <v>333</v>
      </c>
      <c r="Q91" s="16" t="s">
        <v>255</v>
      </c>
      <c r="R91" s="16" t="s">
        <v>255</v>
      </c>
      <c r="S91" s="16" t="s">
        <v>255</v>
      </c>
      <c r="T91" s="16" t="s">
        <v>339</v>
      </c>
      <c r="U91" s="16" t="s">
        <v>255</v>
      </c>
      <c r="V91" s="16" t="s">
        <v>255</v>
      </c>
      <c r="W91" s="16" t="s">
        <v>255</v>
      </c>
    </row>
    <row r="92" spans="1:23" x14ac:dyDescent="0.25">
      <c r="A92" s="16">
        <v>1638678</v>
      </c>
      <c r="B92" s="16" t="s">
        <v>330</v>
      </c>
      <c r="C92" s="45" t="s">
        <v>424</v>
      </c>
      <c r="D92" s="16">
        <v>0.56736111111240461</v>
      </c>
      <c r="E92" s="16">
        <v>-122.330579</v>
      </c>
      <c r="F92" s="16">
        <v>41.316592999999997</v>
      </c>
      <c r="G92" s="16" t="s">
        <v>296</v>
      </c>
      <c r="H92" s="16" t="s">
        <v>276</v>
      </c>
      <c r="I92" s="16" t="s">
        <v>255</v>
      </c>
      <c r="J92" s="16" t="s">
        <v>255</v>
      </c>
      <c r="K92" s="16" t="s">
        <v>277</v>
      </c>
      <c r="L92" s="16" t="s">
        <v>281</v>
      </c>
      <c r="M92" s="16">
        <v>12.5</v>
      </c>
      <c r="N92" s="16" t="s">
        <v>255</v>
      </c>
      <c r="O92" s="16" t="s">
        <v>279</v>
      </c>
      <c r="P92" s="16" t="s">
        <v>333</v>
      </c>
      <c r="Q92" s="16" t="s">
        <v>255</v>
      </c>
      <c r="R92" s="16" t="s">
        <v>255</v>
      </c>
      <c r="S92" s="16" t="s">
        <v>255</v>
      </c>
      <c r="T92" s="16" t="s">
        <v>298</v>
      </c>
      <c r="U92" s="16" t="s">
        <v>255</v>
      </c>
      <c r="V92" s="16" t="s">
        <v>255</v>
      </c>
      <c r="W92" s="16" t="s">
        <v>255</v>
      </c>
    </row>
    <row r="93" spans="1:23" x14ac:dyDescent="0.25">
      <c r="A93" s="16">
        <v>1638787</v>
      </c>
      <c r="B93" s="16" t="s">
        <v>330</v>
      </c>
      <c r="C93" s="45" t="s">
        <v>424</v>
      </c>
      <c r="D93" s="16">
        <v>0.6875</v>
      </c>
      <c r="E93" s="16">
        <v>-121.91566400000001</v>
      </c>
      <c r="F93" s="16">
        <v>41.967505000000003</v>
      </c>
      <c r="G93" s="16" t="s">
        <v>319</v>
      </c>
      <c r="H93" s="16" t="s">
        <v>276</v>
      </c>
      <c r="I93" s="16" t="s">
        <v>255</v>
      </c>
      <c r="J93" s="16" t="s">
        <v>255</v>
      </c>
      <c r="K93" s="16" t="s">
        <v>277</v>
      </c>
      <c r="L93" s="16" t="s">
        <v>281</v>
      </c>
      <c r="M93" s="16">
        <v>12.5</v>
      </c>
      <c r="N93" s="16" t="s">
        <v>255</v>
      </c>
      <c r="O93" s="16" t="s">
        <v>279</v>
      </c>
      <c r="P93" s="16" t="s">
        <v>333</v>
      </c>
      <c r="Q93" s="16" t="s">
        <v>255</v>
      </c>
      <c r="R93" s="16" t="s">
        <v>255</v>
      </c>
      <c r="S93" s="16" t="s">
        <v>255</v>
      </c>
      <c r="T93" s="16" t="s">
        <v>321</v>
      </c>
      <c r="U93" s="16" t="s">
        <v>255</v>
      </c>
      <c r="V93" s="16" t="s">
        <v>255</v>
      </c>
      <c r="W93" s="16" t="s">
        <v>255</v>
      </c>
    </row>
    <row r="94" spans="1:23" x14ac:dyDescent="0.25">
      <c r="A94" s="16">
        <v>1642445</v>
      </c>
      <c r="B94" s="16" t="s">
        <v>330</v>
      </c>
      <c r="C94" s="45" t="s">
        <v>425</v>
      </c>
      <c r="D94" s="16">
        <v>0.48124999999708962</v>
      </c>
      <c r="E94" s="16">
        <v>-122.90677700000001</v>
      </c>
      <c r="F94" s="16">
        <v>41.520538999999999</v>
      </c>
      <c r="G94" s="16" t="s">
        <v>343</v>
      </c>
      <c r="H94" s="16" t="s">
        <v>276</v>
      </c>
      <c r="I94" s="16" t="s">
        <v>255</v>
      </c>
      <c r="J94" s="16" t="s">
        <v>255</v>
      </c>
      <c r="K94" s="16" t="s">
        <v>277</v>
      </c>
      <c r="L94" s="16" t="s">
        <v>281</v>
      </c>
      <c r="M94" s="16">
        <v>12.5</v>
      </c>
      <c r="N94" s="16" t="s">
        <v>255</v>
      </c>
      <c r="O94" s="16" t="s">
        <v>279</v>
      </c>
      <c r="P94" s="16" t="s">
        <v>333</v>
      </c>
      <c r="Q94" s="16" t="s">
        <v>255</v>
      </c>
      <c r="R94" s="16" t="s">
        <v>255</v>
      </c>
      <c r="S94" s="16" t="s">
        <v>255</v>
      </c>
      <c r="T94" s="16" t="s">
        <v>290</v>
      </c>
      <c r="U94" s="16" t="s">
        <v>255</v>
      </c>
      <c r="V94" s="16" t="s">
        <v>255</v>
      </c>
      <c r="W94" s="16" t="s">
        <v>255</v>
      </c>
    </row>
    <row r="95" spans="1:23" x14ac:dyDescent="0.25">
      <c r="A95" s="16">
        <v>1642449</v>
      </c>
      <c r="B95" s="16" t="s">
        <v>330</v>
      </c>
      <c r="C95" s="45" t="s">
        <v>425</v>
      </c>
      <c r="D95" s="16">
        <v>0.43611111111385981</v>
      </c>
      <c r="E95" s="16">
        <v>-122.906173</v>
      </c>
      <c r="F95" s="16">
        <v>41.493760999999999</v>
      </c>
      <c r="G95" s="16" t="s">
        <v>343</v>
      </c>
      <c r="H95" s="16" t="s">
        <v>276</v>
      </c>
      <c r="I95" s="16" t="s">
        <v>255</v>
      </c>
      <c r="J95" s="16" t="s">
        <v>255</v>
      </c>
      <c r="K95" s="16" t="s">
        <v>277</v>
      </c>
      <c r="L95" s="16" t="s">
        <v>281</v>
      </c>
      <c r="M95" s="16">
        <v>12.5</v>
      </c>
      <c r="N95" s="16" t="s">
        <v>255</v>
      </c>
      <c r="O95" s="16" t="s">
        <v>279</v>
      </c>
      <c r="P95" s="16" t="s">
        <v>333</v>
      </c>
      <c r="Q95" s="16" t="s">
        <v>255</v>
      </c>
      <c r="R95" s="16" t="s">
        <v>255</v>
      </c>
      <c r="S95" s="16" t="s">
        <v>255</v>
      </c>
      <c r="T95" s="16" t="s">
        <v>290</v>
      </c>
      <c r="U95" s="16" t="s">
        <v>255</v>
      </c>
      <c r="V95" s="16" t="s">
        <v>255</v>
      </c>
      <c r="W95" s="16" t="s">
        <v>255</v>
      </c>
    </row>
    <row r="96" spans="1:23" x14ac:dyDescent="0.25">
      <c r="A96" s="16">
        <v>1642499</v>
      </c>
      <c r="B96" s="16" t="s">
        <v>330</v>
      </c>
      <c r="C96" s="45" t="s">
        <v>425</v>
      </c>
      <c r="D96" s="16">
        <v>0.43402777778101154</v>
      </c>
      <c r="E96" s="16">
        <v>-122.92096600000001</v>
      </c>
      <c r="F96" s="16">
        <v>41.520257999999998</v>
      </c>
      <c r="G96" s="16" t="s">
        <v>343</v>
      </c>
      <c r="H96" s="16" t="s">
        <v>276</v>
      </c>
      <c r="I96" s="16" t="s">
        <v>255</v>
      </c>
      <c r="J96" s="16" t="s">
        <v>255</v>
      </c>
      <c r="K96" s="16" t="s">
        <v>277</v>
      </c>
      <c r="L96" s="16" t="s">
        <v>281</v>
      </c>
      <c r="M96" s="16">
        <v>12.5</v>
      </c>
      <c r="N96" s="16" t="s">
        <v>255</v>
      </c>
      <c r="O96" s="16" t="s">
        <v>279</v>
      </c>
      <c r="P96" s="16" t="s">
        <v>333</v>
      </c>
      <c r="Q96" s="16" t="s">
        <v>255</v>
      </c>
      <c r="R96" s="16" t="s">
        <v>255</v>
      </c>
      <c r="S96" s="16" t="s">
        <v>255</v>
      </c>
      <c r="T96" s="16" t="s">
        <v>290</v>
      </c>
      <c r="U96" s="16" t="s">
        <v>255</v>
      </c>
      <c r="V96" s="16" t="s">
        <v>255</v>
      </c>
      <c r="W96" s="16" t="s">
        <v>255</v>
      </c>
    </row>
    <row r="97" spans="1:23" x14ac:dyDescent="0.25">
      <c r="A97" s="16">
        <v>1643489</v>
      </c>
      <c r="B97" s="16" t="s">
        <v>330</v>
      </c>
      <c r="C97" s="45" t="s">
        <v>426</v>
      </c>
      <c r="D97" s="16">
        <v>0.74722222222044365</v>
      </c>
      <c r="E97" s="16">
        <v>-124.17627899999999</v>
      </c>
      <c r="F97" s="16">
        <v>41.895339999999997</v>
      </c>
      <c r="G97" s="16" t="s">
        <v>383</v>
      </c>
      <c r="H97" s="16" t="s">
        <v>276</v>
      </c>
      <c r="I97" s="16" t="s">
        <v>255</v>
      </c>
      <c r="J97" s="16" t="s">
        <v>255</v>
      </c>
      <c r="K97" s="16" t="s">
        <v>277</v>
      </c>
      <c r="L97" s="16" t="s">
        <v>281</v>
      </c>
      <c r="M97" s="16">
        <v>12.5</v>
      </c>
      <c r="N97" s="16" t="s">
        <v>255</v>
      </c>
      <c r="O97" s="16" t="s">
        <v>279</v>
      </c>
      <c r="P97" s="16" t="s">
        <v>333</v>
      </c>
      <c r="Q97" s="16" t="s">
        <v>255</v>
      </c>
      <c r="R97" s="16" t="s">
        <v>255</v>
      </c>
      <c r="S97" s="16" t="s">
        <v>255</v>
      </c>
      <c r="T97" s="16" t="s">
        <v>339</v>
      </c>
      <c r="U97" s="16" t="s">
        <v>255</v>
      </c>
      <c r="V97" s="16" t="s">
        <v>255</v>
      </c>
      <c r="W97" s="16" t="s">
        <v>255</v>
      </c>
    </row>
    <row r="98" spans="1:23" x14ac:dyDescent="0.25">
      <c r="A98" s="16">
        <v>1643510</v>
      </c>
      <c r="B98" s="16" t="s">
        <v>330</v>
      </c>
      <c r="C98" s="45" t="s">
        <v>426</v>
      </c>
      <c r="D98" s="16">
        <v>0.68055555555474712</v>
      </c>
      <c r="E98" s="16">
        <v>-122.329359</v>
      </c>
      <c r="F98" s="16">
        <v>41.281008999999997</v>
      </c>
      <c r="G98" s="16" t="s">
        <v>405</v>
      </c>
      <c r="H98" s="16" t="s">
        <v>276</v>
      </c>
      <c r="I98" s="16" t="s">
        <v>255</v>
      </c>
      <c r="J98" s="16" t="s">
        <v>255</v>
      </c>
      <c r="K98" s="16" t="s">
        <v>277</v>
      </c>
      <c r="L98" s="16" t="s">
        <v>281</v>
      </c>
      <c r="M98" s="16">
        <v>12.5</v>
      </c>
      <c r="N98" s="16" t="s">
        <v>255</v>
      </c>
      <c r="O98" s="16" t="s">
        <v>279</v>
      </c>
      <c r="P98" s="16" t="s">
        <v>333</v>
      </c>
      <c r="Q98" s="16" t="s">
        <v>255</v>
      </c>
      <c r="R98" s="16" t="s">
        <v>255</v>
      </c>
      <c r="S98" s="16" t="s">
        <v>255</v>
      </c>
      <c r="T98" s="16" t="s">
        <v>403</v>
      </c>
      <c r="U98" s="16" t="s">
        <v>255</v>
      </c>
      <c r="V98" s="16" t="s">
        <v>255</v>
      </c>
      <c r="W98" s="16" t="s">
        <v>255</v>
      </c>
    </row>
    <row r="99" spans="1:23" x14ac:dyDescent="0.25">
      <c r="A99" s="16">
        <v>1643533</v>
      </c>
      <c r="B99" s="16" t="s">
        <v>330</v>
      </c>
      <c r="C99" s="45" t="s">
        <v>426</v>
      </c>
      <c r="D99" s="16">
        <v>0.77500000000145519</v>
      </c>
      <c r="E99" s="16">
        <v>-122.317351</v>
      </c>
      <c r="F99" s="16">
        <v>41.137327999999997</v>
      </c>
      <c r="G99" s="16" t="s">
        <v>378</v>
      </c>
      <c r="H99" s="16" t="s">
        <v>276</v>
      </c>
      <c r="I99" s="16" t="s">
        <v>255</v>
      </c>
      <c r="J99" s="16" t="s">
        <v>255</v>
      </c>
      <c r="K99" s="16" t="s">
        <v>277</v>
      </c>
      <c r="L99" s="16" t="s">
        <v>281</v>
      </c>
      <c r="M99" s="16">
        <v>2.4</v>
      </c>
      <c r="N99" s="16" t="s">
        <v>255</v>
      </c>
      <c r="O99" s="16" t="s">
        <v>279</v>
      </c>
      <c r="P99" s="16" t="s">
        <v>333</v>
      </c>
      <c r="Q99" s="16" t="s">
        <v>255</v>
      </c>
      <c r="R99" s="16" t="s">
        <v>255</v>
      </c>
      <c r="S99" s="16" t="s">
        <v>255</v>
      </c>
      <c r="T99" s="16" t="s">
        <v>365</v>
      </c>
      <c r="U99" s="16" t="s">
        <v>255</v>
      </c>
      <c r="V99" s="16" t="s">
        <v>255</v>
      </c>
      <c r="W99" s="16" t="s">
        <v>255</v>
      </c>
    </row>
    <row r="100" spans="1:23" x14ac:dyDescent="0.25">
      <c r="A100" s="16">
        <v>1645835</v>
      </c>
      <c r="B100" s="16" t="s">
        <v>330</v>
      </c>
      <c r="C100" s="45" t="s">
        <v>427</v>
      </c>
      <c r="D100" s="16">
        <v>0.94444444444525288</v>
      </c>
      <c r="E100" s="16">
        <v>-124.027462</v>
      </c>
      <c r="F100" s="16">
        <v>41.520046999999998</v>
      </c>
      <c r="G100" s="16" t="s">
        <v>351</v>
      </c>
      <c r="H100" s="16" t="s">
        <v>276</v>
      </c>
      <c r="I100" s="16" t="s">
        <v>255</v>
      </c>
      <c r="J100" s="16" t="s">
        <v>255</v>
      </c>
      <c r="K100" s="16" t="s">
        <v>277</v>
      </c>
      <c r="L100" s="16" t="s">
        <v>281</v>
      </c>
      <c r="M100" s="16">
        <v>12.5</v>
      </c>
      <c r="N100" s="16" t="s">
        <v>255</v>
      </c>
      <c r="O100" s="16" t="s">
        <v>279</v>
      </c>
      <c r="P100" s="16" t="s">
        <v>333</v>
      </c>
      <c r="Q100" s="16" t="s">
        <v>255</v>
      </c>
      <c r="R100" s="16" t="s">
        <v>255</v>
      </c>
      <c r="S100" s="16" t="s">
        <v>255</v>
      </c>
      <c r="T100" s="16" t="s">
        <v>302</v>
      </c>
      <c r="U100" s="16" t="s">
        <v>255</v>
      </c>
      <c r="V100" s="16" t="s">
        <v>255</v>
      </c>
      <c r="W100" s="16" t="s">
        <v>255</v>
      </c>
    </row>
    <row r="101" spans="1:23" x14ac:dyDescent="0.25">
      <c r="A101" s="16">
        <v>1647584</v>
      </c>
      <c r="B101" s="16" t="s">
        <v>330</v>
      </c>
      <c r="C101" s="45" t="s">
        <v>428</v>
      </c>
      <c r="D101" s="16">
        <v>0.81944444444525288</v>
      </c>
      <c r="E101" s="16">
        <v>-121.376312</v>
      </c>
      <c r="F101" s="16">
        <v>41.890121000000001</v>
      </c>
      <c r="G101" s="16" t="s">
        <v>429</v>
      </c>
      <c r="H101" s="16" t="s">
        <v>276</v>
      </c>
      <c r="I101" s="16" t="s">
        <v>255</v>
      </c>
      <c r="J101" s="16" t="s">
        <v>255</v>
      </c>
      <c r="K101" s="16" t="s">
        <v>353</v>
      </c>
      <c r="L101" s="16" t="s">
        <v>281</v>
      </c>
      <c r="M101" s="16">
        <v>12.5</v>
      </c>
      <c r="N101" s="16" t="s">
        <v>255</v>
      </c>
      <c r="O101" s="16" t="s">
        <v>279</v>
      </c>
      <c r="P101" s="16" t="s">
        <v>333</v>
      </c>
      <c r="Q101" s="16" t="s">
        <v>255</v>
      </c>
      <c r="R101" s="16" t="s">
        <v>255</v>
      </c>
      <c r="S101" s="16" t="s">
        <v>255</v>
      </c>
      <c r="T101" s="16" t="s">
        <v>349</v>
      </c>
      <c r="U101" s="16" t="s">
        <v>255</v>
      </c>
      <c r="V101" s="16" t="s">
        <v>255</v>
      </c>
      <c r="W101" s="16" t="s">
        <v>255</v>
      </c>
    </row>
    <row r="102" spans="1:23" x14ac:dyDescent="0.25">
      <c r="A102" s="16">
        <v>1651674</v>
      </c>
      <c r="B102" s="16" t="s">
        <v>330</v>
      </c>
      <c r="C102" s="45" t="s">
        <v>430</v>
      </c>
      <c r="D102" s="16">
        <v>0.26458333332993789</v>
      </c>
      <c r="E102" s="16">
        <v>-124.16301900000001</v>
      </c>
      <c r="F102" s="16">
        <v>41.866030000000002</v>
      </c>
      <c r="G102" s="16" t="s">
        <v>383</v>
      </c>
      <c r="H102" s="16" t="s">
        <v>276</v>
      </c>
      <c r="I102" s="16" t="s">
        <v>255</v>
      </c>
      <c r="J102" s="16" t="s">
        <v>255</v>
      </c>
      <c r="K102" s="16" t="s">
        <v>277</v>
      </c>
      <c r="L102" s="16" t="s">
        <v>281</v>
      </c>
      <c r="M102" s="16">
        <v>12.5</v>
      </c>
      <c r="N102" s="16" t="s">
        <v>255</v>
      </c>
      <c r="O102" s="16" t="s">
        <v>279</v>
      </c>
      <c r="P102" s="16" t="s">
        <v>333</v>
      </c>
      <c r="Q102" s="16" t="s">
        <v>255</v>
      </c>
      <c r="R102" s="16" t="s">
        <v>255</v>
      </c>
      <c r="S102" s="16" t="s">
        <v>255</v>
      </c>
      <c r="T102" s="16" t="s">
        <v>339</v>
      </c>
      <c r="U102" s="16" t="s">
        <v>255</v>
      </c>
      <c r="V102" s="16" t="s">
        <v>255</v>
      </c>
      <c r="W102" s="16" t="s">
        <v>255</v>
      </c>
    </row>
    <row r="103" spans="1:23" x14ac:dyDescent="0.25">
      <c r="A103" s="16">
        <v>1651675</v>
      </c>
      <c r="B103" s="16" t="s">
        <v>330</v>
      </c>
      <c r="C103" s="45" t="s">
        <v>430</v>
      </c>
      <c r="D103" s="16">
        <v>0.35624999999708962</v>
      </c>
      <c r="E103" s="16">
        <v>-124.16301900000001</v>
      </c>
      <c r="F103" s="16">
        <v>41.866030000000002</v>
      </c>
      <c r="G103" s="16" t="s">
        <v>383</v>
      </c>
      <c r="H103" s="16" t="s">
        <v>276</v>
      </c>
      <c r="I103" s="16" t="s">
        <v>255</v>
      </c>
      <c r="J103" s="16" t="s">
        <v>255</v>
      </c>
      <c r="K103" s="16" t="s">
        <v>277</v>
      </c>
      <c r="L103" s="16" t="s">
        <v>281</v>
      </c>
      <c r="M103" s="16">
        <v>12.5</v>
      </c>
      <c r="N103" s="16" t="s">
        <v>255</v>
      </c>
      <c r="O103" s="16" t="s">
        <v>279</v>
      </c>
      <c r="P103" s="16" t="s">
        <v>333</v>
      </c>
      <c r="Q103" s="16" t="s">
        <v>255</v>
      </c>
      <c r="R103" s="16" t="s">
        <v>255</v>
      </c>
      <c r="S103" s="16" t="s">
        <v>255</v>
      </c>
      <c r="T103" s="16" t="s">
        <v>339</v>
      </c>
      <c r="U103" s="16" t="s">
        <v>255</v>
      </c>
      <c r="V103" s="16" t="s">
        <v>255</v>
      </c>
      <c r="W103" s="16" t="s">
        <v>255</v>
      </c>
    </row>
    <row r="104" spans="1:23" x14ac:dyDescent="0.25">
      <c r="A104" s="16">
        <v>1653828</v>
      </c>
      <c r="B104" s="16" t="s">
        <v>330</v>
      </c>
      <c r="C104" s="45" t="s">
        <v>431</v>
      </c>
      <c r="D104" s="16">
        <v>0.52430555555474712</v>
      </c>
      <c r="E104" s="16">
        <v>-122.65660200000001</v>
      </c>
      <c r="F104" s="16">
        <v>41.691083999999996</v>
      </c>
      <c r="G104" s="16" t="s">
        <v>432</v>
      </c>
      <c r="H104" s="16" t="s">
        <v>276</v>
      </c>
      <c r="I104" s="16" t="s">
        <v>255</v>
      </c>
      <c r="J104" s="16" t="s">
        <v>255</v>
      </c>
      <c r="K104" s="16" t="s">
        <v>277</v>
      </c>
      <c r="L104" s="16" t="s">
        <v>281</v>
      </c>
      <c r="M104" s="16">
        <v>12.5</v>
      </c>
      <c r="N104" s="16" t="s">
        <v>255</v>
      </c>
      <c r="O104" s="16" t="s">
        <v>279</v>
      </c>
      <c r="P104" s="16" t="s">
        <v>333</v>
      </c>
      <c r="Q104" s="16" t="s">
        <v>255</v>
      </c>
      <c r="R104" s="16" t="s">
        <v>255</v>
      </c>
      <c r="S104" s="16" t="s">
        <v>255</v>
      </c>
      <c r="T104" s="16" t="s">
        <v>290</v>
      </c>
      <c r="U104" s="16" t="s">
        <v>255</v>
      </c>
      <c r="V104" s="16" t="s">
        <v>255</v>
      </c>
      <c r="W104" s="16" t="s">
        <v>255</v>
      </c>
    </row>
    <row r="105" spans="1:23" x14ac:dyDescent="0.25">
      <c r="A105" s="16">
        <v>1654038</v>
      </c>
      <c r="B105" s="16" t="s">
        <v>330</v>
      </c>
      <c r="C105" s="45" t="s">
        <v>431</v>
      </c>
      <c r="D105" s="16">
        <v>0.21111111110803904</v>
      </c>
      <c r="E105" s="16">
        <v>-123.39281800000001</v>
      </c>
      <c r="F105" s="16">
        <v>41.782438999999997</v>
      </c>
      <c r="G105" s="16" t="s">
        <v>433</v>
      </c>
      <c r="H105" s="16" t="s">
        <v>276</v>
      </c>
      <c r="I105" s="16" t="s">
        <v>255</v>
      </c>
      <c r="J105" s="16" t="s">
        <v>255</v>
      </c>
      <c r="K105" s="16" t="s">
        <v>277</v>
      </c>
      <c r="L105" s="16" t="s">
        <v>281</v>
      </c>
      <c r="M105" s="16">
        <v>12.5</v>
      </c>
      <c r="N105" s="16" t="s">
        <v>255</v>
      </c>
      <c r="O105" s="16" t="s">
        <v>279</v>
      </c>
      <c r="P105" s="16" t="s">
        <v>333</v>
      </c>
      <c r="Q105" s="16" t="s">
        <v>255</v>
      </c>
      <c r="R105" s="16" t="s">
        <v>255</v>
      </c>
      <c r="S105" s="16" t="s">
        <v>255</v>
      </c>
      <c r="T105" s="16" t="s">
        <v>302</v>
      </c>
      <c r="U105" s="16" t="s">
        <v>255</v>
      </c>
      <c r="V105" s="16" t="s">
        <v>255</v>
      </c>
      <c r="W105" s="16" t="s">
        <v>255</v>
      </c>
    </row>
    <row r="106" spans="1:23" x14ac:dyDescent="0.25">
      <c r="A106" s="16">
        <v>1654040</v>
      </c>
      <c r="B106" s="16" t="s">
        <v>330</v>
      </c>
      <c r="C106" s="45" t="s">
        <v>434</v>
      </c>
      <c r="D106" s="16">
        <v>0.85277777777810115</v>
      </c>
      <c r="E106" s="16">
        <v>-123.372758</v>
      </c>
      <c r="F106" s="16">
        <v>41.803379</v>
      </c>
      <c r="G106" s="16" t="s">
        <v>433</v>
      </c>
      <c r="H106" s="16" t="s">
        <v>276</v>
      </c>
      <c r="I106" s="16" t="s">
        <v>255</v>
      </c>
      <c r="J106" s="16" t="s">
        <v>255</v>
      </c>
      <c r="K106" s="16" t="s">
        <v>277</v>
      </c>
      <c r="L106" s="16" t="s">
        <v>281</v>
      </c>
      <c r="M106" s="16">
        <v>12.5</v>
      </c>
      <c r="N106" s="16" t="s">
        <v>255</v>
      </c>
      <c r="O106" s="16" t="s">
        <v>279</v>
      </c>
      <c r="P106" s="16" t="s">
        <v>333</v>
      </c>
      <c r="Q106" s="16" t="s">
        <v>255</v>
      </c>
      <c r="R106" s="16" t="s">
        <v>255</v>
      </c>
      <c r="S106" s="16" t="s">
        <v>255</v>
      </c>
      <c r="T106" s="16" t="s">
        <v>302</v>
      </c>
      <c r="U106" s="16" t="s">
        <v>255</v>
      </c>
      <c r="V106" s="16" t="s">
        <v>255</v>
      </c>
      <c r="W106" s="16" t="s">
        <v>255</v>
      </c>
    </row>
    <row r="107" spans="1:23" x14ac:dyDescent="0.25">
      <c r="A107" s="16">
        <v>1654041</v>
      </c>
      <c r="B107" s="16" t="s">
        <v>330</v>
      </c>
      <c r="C107" s="45" t="s">
        <v>431</v>
      </c>
      <c r="D107" s="16">
        <v>0.25208333333284827</v>
      </c>
      <c r="E107" s="16">
        <v>-123.38207300000001</v>
      </c>
      <c r="F107" s="16">
        <v>41.805632000000003</v>
      </c>
      <c r="G107" s="16" t="s">
        <v>433</v>
      </c>
      <c r="H107" s="16" t="s">
        <v>276</v>
      </c>
      <c r="I107" s="16" t="s">
        <v>255</v>
      </c>
      <c r="J107" s="16" t="s">
        <v>255</v>
      </c>
      <c r="K107" s="16" t="s">
        <v>277</v>
      </c>
      <c r="L107" s="16" t="s">
        <v>281</v>
      </c>
      <c r="M107" s="16">
        <v>12.5</v>
      </c>
      <c r="N107" s="16" t="s">
        <v>255</v>
      </c>
      <c r="O107" s="16" t="s">
        <v>279</v>
      </c>
      <c r="P107" s="16" t="s">
        <v>333</v>
      </c>
      <c r="Q107" s="16" t="s">
        <v>255</v>
      </c>
      <c r="R107" s="16" t="s">
        <v>255</v>
      </c>
      <c r="S107" s="16" t="s">
        <v>255</v>
      </c>
      <c r="T107" s="16" t="s">
        <v>302</v>
      </c>
      <c r="U107" s="16" t="s">
        <v>255</v>
      </c>
      <c r="V107" s="16" t="s">
        <v>255</v>
      </c>
      <c r="W107" s="16" t="s">
        <v>255</v>
      </c>
    </row>
    <row r="108" spans="1:23" x14ac:dyDescent="0.25">
      <c r="A108" s="16">
        <v>1654129</v>
      </c>
      <c r="B108" s="16" t="s">
        <v>330</v>
      </c>
      <c r="C108" s="45" t="s">
        <v>431</v>
      </c>
      <c r="D108" s="16">
        <v>9.930555555911269E-2</v>
      </c>
      <c r="E108" s="16">
        <v>-123.375179</v>
      </c>
      <c r="F108" s="16">
        <v>41.793734999999998</v>
      </c>
      <c r="G108" s="16" t="s">
        <v>433</v>
      </c>
      <c r="H108" s="16" t="s">
        <v>276</v>
      </c>
      <c r="I108" s="16" t="s">
        <v>255</v>
      </c>
      <c r="J108" s="16" t="s">
        <v>255</v>
      </c>
      <c r="K108" s="16" t="s">
        <v>340</v>
      </c>
      <c r="L108" s="16" t="s">
        <v>281</v>
      </c>
      <c r="M108" s="16">
        <v>12.5</v>
      </c>
      <c r="N108" s="16" t="s">
        <v>255</v>
      </c>
      <c r="O108" s="16" t="s">
        <v>279</v>
      </c>
      <c r="P108" s="16" t="s">
        <v>333</v>
      </c>
      <c r="Q108" s="16" t="s">
        <v>255</v>
      </c>
      <c r="R108" s="16" t="s">
        <v>255</v>
      </c>
      <c r="S108" s="16" t="s">
        <v>255</v>
      </c>
      <c r="T108" s="16" t="s">
        <v>302</v>
      </c>
      <c r="U108" s="16" t="s">
        <v>255</v>
      </c>
      <c r="V108" s="16" t="s">
        <v>255</v>
      </c>
      <c r="W108" s="16" t="s">
        <v>255</v>
      </c>
    </row>
    <row r="109" spans="1:23" x14ac:dyDescent="0.25">
      <c r="A109" s="16">
        <v>1654208</v>
      </c>
      <c r="B109" s="16" t="s">
        <v>330</v>
      </c>
      <c r="C109" s="45" t="s">
        <v>435</v>
      </c>
      <c r="D109" s="16">
        <v>3.9583333331393078E-2</v>
      </c>
      <c r="E109" s="16">
        <v>-124.057057</v>
      </c>
      <c r="F109" s="16">
        <v>41.556286999999998</v>
      </c>
      <c r="G109" s="16" t="s">
        <v>436</v>
      </c>
      <c r="H109" s="16" t="s">
        <v>276</v>
      </c>
      <c r="I109" s="16" t="s">
        <v>255</v>
      </c>
      <c r="J109" s="16" t="s">
        <v>255</v>
      </c>
      <c r="K109" s="16" t="s">
        <v>277</v>
      </c>
      <c r="L109" s="16" t="s">
        <v>281</v>
      </c>
      <c r="M109" s="16">
        <v>12.5</v>
      </c>
      <c r="N109" s="16" t="s">
        <v>255</v>
      </c>
      <c r="O109" s="16" t="s">
        <v>279</v>
      </c>
      <c r="P109" s="16" t="s">
        <v>333</v>
      </c>
      <c r="Q109" s="16" t="s">
        <v>255</v>
      </c>
      <c r="R109" s="16" t="s">
        <v>255</v>
      </c>
      <c r="S109" s="16" t="s">
        <v>255</v>
      </c>
      <c r="T109" s="16" t="s">
        <v>302</v>
      </c>
      <c r="U109" s="16" t="s">
        <v>255</v>
      </c>
      <c r="V109" s="16" t="s">
        <v>255</v>
      </c>
      <c r="W109" s="16" t="s">
        <v>255</v>
      </c>
    </row>
    <row r="110" spans="1:23" x14ac:dyDescent="0.25">
      <c r="A110" s="16">
        <v>1654209</v>
      </c>
      <c r="B110" s="16" t="s">
        <v>330</v>
      </c>
      <c r="C110" s="45" t="s">
        <v>435</v>
      </c>
      <c r="D110" s="16">
        <v>0.13472222222480923</v>
      </c>
      <c r="E110" s="16">
        <v>-124.057057</v>
      </c>
      <c r="F110" s="16">
        <v>41.556286999999998</v>
      </c>
      <c r="G110" s="16" t="s">
        <v>436</v>
      </c>
      <c r="H110" s="16" t="s">
        <v>276</v>
      </c>
      <c r="I110" s="16" t="s">
        <v>255</v>
      </c>
      <c r="J110" s="16" t="s">
        <v>255</v>
      </c>
      <c r="K110" s="16" t="s">
        <v>277</v>
      </c>
      <c r="L110" s="16" t="s">
        <v>281</v>
      </c>
      <c r="M110" s="16">
        <v>12.5</v>
      </c>
      <c r="N110" s="16" t="s">
        <v>255</v>
      </c>
      <c r="O110" s="16" t="s">
        <v>279</v>
      </c>
      <c r="P110" s="16" t="s">
        <v>333</v>
      </c>
      <c r="Q110" s="16" t="s">
        <v>255</v>
      </c>
      <c r="R110" s="16" t="s">
        <v>255</v>
      </c>
      <c r="S110" s="16" t="s">
        <v>255</v>
      </c>
      <c r="T110" s="16" t="s">
        <v>302</v>
      </c>
      <c r="U110" s="16" t="s">
        <v>255</v>
      </c>
      <c r="V110" s="16" t="s">
        <v>255</v>
      </c>
      <c r="W110" s="16" t="s">
        <v>255</v>
      </c>
    </row>
    <row r="111" spans="1:23" x14ac:dyDescent="0.25">
      <c r="A111" s="16">
        <v>1664391</v>
      </c>
      <c r="B111" s="16" t="s">
        <v>330</v>
      </c>
      <c r="C111" s="45" t="s">
        <v>437</v>
      </c>
      <c r="D111" s="16">
        <v>0.61527777777519077</v>
      </c>
      <c r="E111" s="16">
        <v>-122.522462</v>
      </c>
      <c r="F111" s="16">
        <v>41.603462999999998</v>
      </c>
      <c r="G111" s="16" t="s">
        <v>287</v>
      </c>
      <c r="H111" s="16" t="s">
        <v>276</v>
      </c>
      <c r="I111" s="16" t="s">
        <v>255</v>
      </c>
      <c r="J111" s="16" t="s">
        <v>255</v>
      </c>
      <c r="K111" s="16" t="s">
        <v>353</v>
      </c>
      <c r="L111" s="16" t="s">
        <v>281</v>
      </c>
      <c r="M111" s="16">
        <v>12.5</v>
      </c>
      <c r="N111" s="16" t="s">
        <v>255</v>
      </c>
      <c r="O111" s="16" t="s">
        <v>279</v>
      </c>
      <c r="P111" s="16" t="s">
        <v>333</v>
      </c>
      <c r="Q111" s="16" t="s">
        <v>255</v>
      </c>
      <c r="R111" s="16" t="s">
        <v>255</v>
      </c>
      <c r="S111" s="16" t="s">
        <v>255</v>
      </c>
      <c r="T111" s="16" t="s">
        <v>290</v>
      </c>
      <c r="U111" s="16" t="s">
        <v>255</v>
      </c>
      <c r="V111" s="16" t="s">
        <v>255</v>
      </c>
      <c r="W111" s="16" t="s">
        <v>255</v>
      </c>
    </row>
    <row r="112" spans="1:23" x14ac:dyDescent="0.25">
      <c r="A112" s="16">
        <v>1664672</v>
      </c>
      <c r="B112" s="16" t="s">
        <v>330</v>
      </c>
      <c r="C112" s="45" t="s">
        <v>438</v>
      </c>
      <c r="D112" s="16">
        <v>0.64861111110803904</v>
      </c>
      <c r="E112" s="16">
        <v>-122.127354</v>
      </c>
      <c r="F112" s="16">
        <v>41.255395999999998</v>
      </c>
      <c r="G112" s="16" t="s">
        <v>348</v>
      </c>
      <c r="H112" s="16" t="s">
        <v>276</v>
      </c>
      <c r="I112" s="16" t="s">
        <v>255</v>
      </c>
      <c r="J112" s="16" t="s">
        <v>255</v>
      </c>
      <c r="K112" s="16" t="s">
        <v>439</v>
      </c>
      <c r="L112" s="16" t="s">
        <v>281</v>
      </c>
      <c r="M112" s="16">
        <v>12.5</v>
      </c>
      <c r="N112" s="16" t="s">
        <v>255</v>
      </c>
      <c r="O112" s="16" t="s">
        <v>279</v>
      </c>
      <c r="P112" s="16" t="s">
        <v>333</v>
      </c>
      <c r="Q112" s="16" t="s">
        <v>255</v>
      </c>
      <c r="R112" s="16" t="s">
        <v>255</v>
      </c>
      <c r="S112" s="16" t="s">
        <v>255</v>
      </c>
      <c r="T112" s="16" t="s">
        <v>349</v>
      </c>
      <c r="U112" s="16" t="s">
        <v>255</v>
      </c>
      <c r="V112" s="16" t="s">
        <v>255</v>
      </c>
      <c r="W112" s="16" t="s">
        <v>255</v>
      </c>
    </row>
    <row r="113" spans="1:23" x14ac:dyDescent="0.25">
      <c r="A113" s="16">
        <v>1667053</v>
      </c>
      <c r="B113" s="16" t="s">
        <v>330</v>
      </c>
      <c r="C113" s="45" t="s">
        <v>440</v>
      </c>
      <c r="D113" s="16">
        <v>0.375</v>
      </c>
      <c r="E113" s="16">
        <v>-124.04507099999999</v>
      </c>
      <c r="F113" s="16">
        <v>41.524014999999999</v>
      </c>
      <c r="G113" s="16" t="s">
        <v>351</v>
      </c>
      <c r="H113" s="16" t="s">
        <v>276</v>
      </c>
      <c r="I113" s="16" t="s">
        <v>255</v>
      </c>
      <c r="J113" s="16" t="s">
        <v>255</v>
      </c>
      <c r="K113" s="16" t="s">
        <v>277</v>
      </c>
      <c r="L113" s="16" t="s">
        <v>281</v>
      </c>
      <c r="M113" s="16">
        <v>12.5</v>
      </c>
      <c r="N113" s="16" t="s">
        <v>255</v>
      </c>
      <c r="O113" s="16" t="s">
        <v>279</v>
      </c>
      <c r="P113" s="16" t="s">
        <v>333</v>
      </c>
      <c r="Q113" s="16" t="s">
        <v>255</v>
      </c>
      <c r="R113" s="16" t="s">
        <v>255</v>
      </c>
      <c r="S113" s="16" t="s">
        <v>255</v>
      </c>
      <c r="T113" s="16" t="s">
        <v>302</v>
      </c>
      <c r="U113" s="16" t="s">
        <v>255</v>
      </c>
      <c r="V113" s="16" t="s">
        <v>255</v>
      </c>
      <c r="W113" s="16" t="s">
        <v>255</v>
      </c>
    </row>
    <row r="114" spans="1:23" x14ac:dyDescent="0.25">
      <c r="A114" s="16">
        <v>1668861</v>
      </c>
      <c r="B114" s="16" t="s">
        <v>330</v>
      </c>
      <c r="C114" s="45" t="s">
        <v>441</v>
      </c>
      <c r="D114" s="16">
        <v>0.88888888889050577</v>
      </c>
      <c r="E114" s="16">
        <v>-124.17874999999999</v>
      </c>
      <c r="F114" s="16">
        <v>41.938617999999998</v>
      </c>
      <c r="G114" s="16" t="s">
        <v>307</v>
      </c>
      <c r="H114" s="16" t="s">
        <v>276</v>
      </c>
      <c r="I114" s="16" t="s">
        <v>255</v>
      </c>
      <c r="J114" s="16" t="s">
        <v>255</v>
      </c>
      <c r="K114" s="16" t="s">
        <v>277</v>
      </c>
      <c r="L114" s="16" t="s">
        <v>281</v>
      </c>
      <c r="M114" s="16">
        <v>12.5</v>
      </c>
      <c r="N114" s="16" t="s">
        <v>255</v>
      </c>
      <c r="O114" s="16" t="s">
        <v>279</v>
      </c>
      <c r="P114" s="16" t="s">
        <v>333</v>
      </c>
      <c r="Q114" s="16" t="s">
        <v>255</v>
      </c>
      <c r="R114" s="16" t="s">
        <v>255</v>
      </c>
      <c r="S114" s="16" t="s">
        <v>255</v>
      </c>
      <c r="T114" s="16" t="s">
        <v>339</v>
      </c>
      <c r="U114" s="16" t="s">
        <v>255</v>
      </c>
      <c r="V114" s="16" t="s">
        <v>255</v>
      </c>
      <c r="W114" s="16" t="s">
        <v>255</v>
      </c>
    </row>
    <row r="115" spans="1:23" x14ac:dyDescent="0.25">
      <c r="A115" s="16">
        <v>1669221</v>
      </c>
      <c r="B115" s="16" t="s">
        <v>330</v>
      </c>
      <c r="C115" s="45" t="s">
        <v>442</v>
      </c>
      <c r="D115" s="16">
        <v>0.40763888888614019</v>
      </c>
      <c r="E115" s="16">
        <v>-121.358884</v>
      </c>
      <c r="F115" s="16">
        <v>41.897278999999997</v>
      </c>
      <c r="G115" s="16" t="s">
        <v>429</v>
      </c>
      <c r="H115" s="16" t="s">
        <v>276</v>
      </c>
      <c r="I115" s="16" t="s">
        <v>255</v>
      </c>
      <c r="J115" s="16" t="s">
        <v>255</v>
      </c>
      <c r="K115" s="16" t="s">
        <v>277</v>
      </c>
      <c r="L115" s="16" t="s">
        <v>281</v>
      </c>
      <c r="M115" s="16">
        <v>12.5</v>
      </c>
      <c r="N115" s="16" t="s">
        <v>255</v>
      </c>
      <c r="O115" s="16" t="s">
        <v>279</v>
      </c>
      <c r="P115" s="16" t="s">
        <v>333</v>
      </c>
      <c r="Q115" s="16" t="s">
        <v>255</v>
      </c>
      <c r="R115" s="16" t="s">
        <v>255</v>
      </c>
      <c r="S115" s="16" t="s">
        <v>255</v>
      </c>
      <c r="T115" s="16" t="s">
        <v>349</v>
      </c>
      <c r="U115" s="16" t="s">
        <v>255</v>
      </c>
      <c r="V115" s="16" t="s">
        <v>255</v>
      </c>
      <c r="W115" s="16" t="s">
        <v>255</v>
      </c>
    </row>
    <row r="116" spans="1:23" x14ac:dyDescent="0.25">
      <c r="A116" s="16">
        <v>1669600</v>
      </c>
      <c r="B116" s="16" t="s">
        <v>330</v>
      </c>
      <c r="C116" s="45" t="s">
        <v>443</v>
      </c>
      <c r="D116" s="16">
        <v>0.44583333333139308</v>
      </c>
      <c r="E116" s="16">
        <v>-123.41287199999999</v>
      </c>
      <c r="F116" s="16">
        <v>41.874668999999997</v>
      </c>
      <c r="G116" s="16" t="s">
        <v>433</v>
      </c>
      <c r="H116" s="16" t="s">
        <v>276</v>
      </c>
      <c r="I116" s="16" t="s">
        <v>255</v>
      </c>
      <c r="J116" s="16" t="s">
        <v>255</v>
      </c>
      <c r="K116" s="16" t="s">
        <v>277</v>
      </c>
      <c r="L116" s="16" t="s">
        <v>281</v>
      </c>
      <c r="M116" s="16">
        <v>12.5</v>
      </c>
      <c r="N116" s="16" t="s">
        <v>255</v>
      </c>
      <c r="O116" s="16" t="s">
        <v>279</v>
      </c>
      <c r="P116" s="16" t="s">
        <v>333</v>
      </c>
      <c r="Q116" s="16" t="s">
        <v>255</v>
      </c>
      <c r="R116" s="16" t="s">
        <v>255</v>
      </c>
      <c r="S116" s="16" t="s">
        <v>255</v>
      </c>
      <c r="T116" s="16" t="s">
        <v>302</v>
      </c>
      <c r="U116" s="16" t="s">
        <v>255</v>
      </c>
      <c r="V116" s="16" t="s">
        <v>255</v>
      </c>
      <c r="W116" s="16" t="s">
        <v>255</v>
      </c>
    </row>
    <row r="117" spans="1:23" x14ac:dyDescent="0.25">
      <c r="A117" s="16">
        <v>1672455</v>
      </c>
      <c r="B117" s="16" t="s">
        <v>330</v>
      </c>
      <c r="C117" s="45" t="s">
        <v>444</v>
      </c>
      <c r="D117" s="16">
        <v>0.87777777777955635</v>
      </c>
      <c r="E117" s="16">
        <v>-122.344326</v>
      </c>
      <c r="F117" s="16">
        <v>41.325279000000002</v>
      </c>
      <c r="G117" s="16" t="s">
        <v>296</v>
      </c>
      <c r="H117" s="16" t="s">
        <v>276</v>
      </c>
      <c r="I117" s="16" t="s">
        <v>255</v>
      </c>
      <c r="J117" s="16" t="s">
        <v>255</v>
      </c>
      <c r="K117" s="16" t="s">
        <v>277</v>
      </c>
      <c r="L117" s="16" t="s">
        <v>281</v>
      </c>
      <c r="M117" s="16">
        <v>12.5</v>
      </c>
      <c r="N117" s="16" t="s">
        <v>255</v>
      </c>
      <c r="O117" s="16" t="s">
        <v>279</v>
      </c>
      <c r="P117" s="16" t="s">
        <v>333</v>
      </c>
      <c r="Q117" s="16" t="s">
        <v>255</v>
      </c>
      <c r="R117" s="16" t="s">
        <v>255</v>
      </c>
      <c r="S117" s="16" t="s">
        <v>255</v>
      </c>
      <c r="T117" s="16" t="s">
        <v>298</v>
      </c>
      <c r="U117" s="16" t="s">
        <v>255</v>
      </c>
      <c r="V117" s="16" t="s">
        <v>255</v>
      </c>
      <c r="W117" s="16" t="s">
        <v>255</v>
      </c>
    </row>
    <row r="118" spans="1:23" x14ac:dyDescent="0.25">
      <c r="A118" s="16">
        <v>1677073</v>
      </c>
      <c r="B118" s="16" t="s">
        <v>330</v>
      </c>
      <c r="C118" s="45" t="s">
        <v>445</v>
      </c>
      <c r="D118" s="16">
        <v>0.75763888889196096</v>
      </c>
      <c r="E118" s="16">
        <v>-123.382767</v>
      </c>
      <c r="F118" s="16">
        <v>41.778547000000003</v>
      </c>
      <c r="G118" s="16" t="s">
        <v>433</v>
      </c>
      <c r="H118" s="16" t="s">
        <v>276</v>
      </c>
      <c r="I118" s="16" t="s">
        <v>255</v>
      </c>
      <c r="J118" s="16" t="s">
        <v>255</v>
      </c>
      <c r="K118" s="16" t="s">
        <v>277</v>
      </c>
      <c r="L118" s="16" t="s">
        <v>281</v>
      </c>
      <c r="M118" s="16">
        <v>12.5</v>
      </c>
      <c r="N118" s="16" t="s">
        <v>255</v>
      </c>
      <c r="O118" s="16" t="s">
        <v>279</v>
      </c>
      <c r="P118" s="16" t="s">
        <v>333</v>
      </c>
      <c r="Q118" s="16" t="s">
        <v>255</v>
      </c>
      <c r="R118" s="16" t="s">
        <v>255</v>
      </c>
      <c r="S118" s="16" t="s">
        <v>255</v>
      </c>
      <c r="T118" s="16" t="s">
        <v>302</v>
      </c>
      <c r="U118" s="16" t="s">
        <v>255</v>
      </c>
      <c r="V118" s="16" t="s">
        <v>255</v>
      </c>
      <c r="W118" s="16" t="s">
        <v>255</v>
      </c>
    </row>
    <row r="119" spans="1:23" x14ac:dyDescent="0.25">
      <c r="A119" s="16">
        <v>1677074</v>
      </c>
      <c r="B119" s="16" t="s">
        <v>330</v>
      </c>
      <c r="C119" s="45" t="s">
        <v>445</v>
      </c>
      <c r="D119" s="16">
        <v>0.75763888889196096</v>
      </c>
      <c r="E119" s="16">
        <v>-123.380144</v>
      </c>
      <c r="F119" s="16">
        <v>41.775939999999999</v>
      </c>
      <c r="G119" s="16" t="s">
        <v>433</v>
      </c>
      <c r="H119" s="16" t="s">
        <v>276</v>
      </c>
      <c r="I119" s="16" t="s">
        <v>255</v>
      </c>
      <c r="J119" s="16" t="s">
        <v>255</v>
      </c>
      <c r="K119" s="16" t="s">
        <v>277</v>
      </c>
      <c r="L119" s="16" t="s">
        <v>281</v>
      </c>
      <c r="M119" s="16">
        <v>12.5</v>
      </c>
      <c r="N119" s="16" t="s">
        <v>255</v>
      </c>
      <c r="O119" s="16" t="s">
        <v>279</v>
      </c>
      <c r="P119" s="16" t="s">
        <v>333</v>
      </c>
      <c r="Q119" s="16" t="s">
        <v>255</v>
      </c>
      <c r="R119" s="16" t="s">
        <v>255</v>
      </c>
      <c r="S119" s="16" t="s">
        <v>255</v>
      </c>
      <c r="T119" s="16" t="s">
        <v>302</v>
      </c>
      <c r="U119" s="16" t="s">
        <v>255</v>
      </c>
      <c r="V119" s="16" t="s">
        <v>255</v>
      </c>
      <c r="W119" s="16" t="s">
        <v>255</v>
      </c>
    </row>
    <row r="120" spans="1:23" x14ac:dyDescent="0.25">
      <c r="A120" s="16">
        <v>1679783</v>
      </c>
      <c r="B120" s="16" t="s">
        <v>330</v>
      </c>
      <c r="C120" s="45" t="s">
        <v>446</v>
      </c>
      <c r="D120" s="16">
        <v>0.74166666666860692</v>
      </c>
      <c r="E120" s="16">
        <v>-122.52929</v>
      </c>
      <c r="F120" s="16">
        <v>41.647390000000001</v>
      </c>
      <c r="G120" s="16" t="s">
        <v>287</v>
      </c>
      <c r="H120" s="16" t="s">
        <v>276</v>
      </c>
      <c r="I120" s="16" t="s">
        <v>255</v>
      </c>
      <c r="J120" s="16" t="s">
        <v>255</v>
      </c>
      <c r="K120" s="16" t="s">
        <v>277</v>
      </c>
      <c r="L120" s="16" t="s">
        <v>281</v>
      </c>
      <c r="M120" s="16">
        <v>12.5</v>
      </c>
      <c r="N120" s="16" t="s">
        <v>255</v>
      </c>
      <c r="O120" s="16" t="s">
        <v>279</v>
      </c>
      <c r="P120" s="16" t="s">
        <v>333</v>
      </c>
      <c r="Q120" s="16" t="s">
        <v>255</v>
      </c>
      <c r="R120" s="16" t="s">
        <v>255</v>
      </c>
      <c r="S120" s="16" t="s">
        <v>255</v>
      </c>
      <c r="T120" s="16" t="s">
        <v>290</v>
      </c>
      <c r="U120" s="16" t="s">
        <v>255</v>
      </c>
      <c r="V120" s="16" t="s">
        <v>255</v>
      </c>
      <c r="W120" s="16" t="s">
        <v>255</v>
      </c>
    </row>
    <row r="121" spans="1:23" x14ac:dyDescent="0.25">
      <c r="A121" s="16">
        <v>1681629</v>
      </c>
      <c r="B121" s="16" t="s">
        <v>330</v>
      </c>
      <c r="C121" s="45" t="s">
        <v>447</v>
      </c>
      <c r="D121" s="16">
        <v>0.31527777777955635</v>
      </c>
      <c r="E121" s="16">
        <v>-124.04704099999999</v>
      </c>
      <c r="F121" s="16">
        <v>41.525635999999999</v>
      </c>
      <c r="G121" s="16" t="s">
        <v>351</v>
      </c>
      <c r="H121" s="16" t="s">
        <v>276</v>
      </c>
      <c r="I121" s="16" t="s">
        <v>255</v>
      </c>
      <c r="J121" s="16" t="s">
        <v>255</v>
      </c>
      <c r="K121" s="16" t="s">
        <v>308</v>
      </c>
      <c r="L121" s="16" t="s">
        <v>281</v>
      </c>
      <c r="M121" s="16">
        <v>12.5</v>
      </c>
      <c r="N121" s="16" t="s">
        <v>255</v>
      </c>
      <c r="O121" s="16" t="s">
        <v>279</v>
      </c>
      <c r="P121" s="16" t="s">
        <v>333</v>
      </c>
      <c r="Q121" s="16" t="s">
        <v>255</v>
      </c>
      <c r="R121" s="16" t="s">
        <v>255</v>
      </c>
      <c r="S121" s="16" t="s">
        <v>255</v>
      </c>
      <c r="T121" s="16" t="s">
        <v>302</v>
      </c>
      <c r="U121" s="16" t="s">
        <v>255</v>
      </c>
      <c r="V121" s="16" t="s">
        <v>255</v>
      </c>
      <c r="W121" s="16" t="s">
        <v>255</v>
      </c>
    </row>
    <row r="122" spans="1:23" x14ac:dyDescent="0.25">
      <c r="A122" s="16">
        <v>1688219</v>
      </c>
      <c r="B122" s="16" t="s">
        <v>330</v>
      </c>
      <c r="C122" s="45" t="s">
        <v>448</v>
      </c>
      <c r="D122" s="16">
        <v>0.62708333333284827</v>
      </c>
      <c r="E122" s="16">
        <v>-124.20186</v>
      </c>
      <c r="F122" s="16">
        <v>41.746043999999998</v>
      </c>
      <c r="G122" s="16" t="s">
        <v>397</v>
      </c>
      <c r="H122" s="16" t="s">
        <v>276</v>
      </c>
      <c r="I122" s="16" t="s">
        <v>255</v>
      </c>
      <c r="J122" s="16" t="s">
        <v>255</v>
      </c>
      <c r="K122" s="16" t="s">
        <v>277</v>
      </c>
      <c r="L122" s="16" t="s">
        <v>281</v>
      </c>
      <c r="M122" s="16">
        <v>12.5</v>
      </c>
      <c r="N122" s="16" t="s">
        <v>255</v>
      </c>
      <c r="O122" s="16" t="s">
        <v>279</v>
      </c>
      <c r="P122" s="16" t="s">
        <v>333</v>
      </c>
      <c r="Q122" s="16" t="s">
        <v>255</v>
      </c>
      <c r="R122" s="16" t="s">
        <v>255</v>
      </c>
      <c r="S122" s="16" t="s">
        <v>255</v>
      </c>
      <c r="T122" s="16" t="s">
        <v>339</v>
      </c>
      <c r="U122" s="16" t="s">
        <v>255</v>
      </c>
      <c r="V122" s="16" t="s">
        <v>255</v>
      </c>
      <c r="W122" s="16" t="s">
        <v>255</v>
      </c>
    </row>
    <row r="123" spans="1:23" x14ac:dyDescent="0.25">
      <c r="A123" s="16">
        <v>1710893</v>
      </c>
      <c r="B123" s="16" t="s">
        <v>330</v>
      </c>
      <c r="C123" s="45" t="s">
        <v>449</v>
      </c>
      <c r="D123" s="16">
        <v>0.4881944444423425</v>
      </c>
      <c r="E123" s="16">
        <v>-124.207857</v>
      </c>
      <c r="F123" s="16">
        <v>41.772826999999999</v>
      </c>
      <c r="G123" s="16" t="s">
        <v>338</v>
      </c>
      <c r="H123" s="16" t="s">
        <v>276</v>
      </c>
      <c r="I123" s="16" t="s">
        <v>255</v>
      </c>
      <c r="J123" s="16" t="s">
        <v>255</v>
      </c>
      <c r="K123" s="16" t="s">
        <v>277</v>
      </c>
      <c r="L123" s="16" t="s">
        <v>281</v>
      </c>
      <c r="M123" s="16">
        <v>12.5</v>
      </c>
      <c r="N123" s="16" t="s">
        <v>255</v>
      </c>
      <c r="O123" s="16" t="s">
        <v>279</v>
      </c>
      <c r="P123" s="16" t="s">
        <v>333</v>
      </c>
      <c r="Q123" s="16" t="s">
        <v>255</v>
      </c>
      <c r="R123" s="16" t="s">
        <v>255</v>
      </c>
      <c r="S123" s="16" t="s">
        <v>255</v>
      </c>
      <c r="T123" s="16" t="s">
        <v>339</v>
      </c>
      <c r="U123" s="16" t="s">
        <v>255</v>
      </c>
      <c r="V123" s="16" t="s">
        <v>255</v>
      </c>
      <c r="W123" s="16" t="s">
        <v>255</v>
      </c>
    </row>
    <row r="124" spans="1:23" x14ac:dyDescent="0.25">
      <c r="A124" s="16">
        <v>1711013</v>
      </c>
      <c r="B124" s="16" t="s">
        <v>330</v>
      </c>
      <c r="C124" s="45" t="s">
        <v>449</v>
      </c>
      <c r="D124" s="16">
        <v>0.52361111110803904</v>
      </c>
      <c r="E124" s="16">
        <v>-124.15822900000001</v>
      </c>
      <c r="F124" s="16">
        <v>41.810605000000002</v>
      </c>
      <c r="G124" s="16" t="s">
        <v>300</v>
      </c>
      <c r="H124" s="16" t="s">
        <v>276</v>
      </c>
      <c r="I124" s="16" t="s">
        <v>255</v>
      </c>
      <c r="J124" s="16" t="s">
        <v>255</v>
      </c>
      <c r="K124" s="16" t="s">
        <v>277</v>
      </c>
      <c r="L124" s="16" t="s">
        <v>281</v>
      </c>
      <c r="M124" s="16">
        <v>12.5</v>
      </c>
      <c r="N124" s="16" t="s">
        <v>255</v>
      </c>
      <c r="O124" s="16" t="s">
        <v>279</v>
      </c>
      <c r="P124" s="16" t="s">
        <v>333</v>
      </c>
      <c r="Q124" s="16" t="s">
        <v>255</v>
      </c>
      <c r="R124" s="16" t="s">
        <v>255</v>
      </c>
      <c r="S124" s="16" t="s">
        <v>255</v>
      </c>
      <c r="T124" s="16" t="s">
        <v>339</v>
      </c>
      <c r="U124" s="16" t="s">
        <v>255</v>
      </c>
      <c r="V124" s="16" t="s">
        <v>255</v>
      </c>
      <c r="W124" s="16" t="s">
        <v>255</v>
      </c>
    </row>
    <row r="125" spans="1:23" x14ac:dyDescent="0.25">
      <c r="A125" s="16">
        <v>1711357</v>
      </c>
      <c r="B125" s="16" t="s">
        <v>330</v>
      </c>
      <c r="C125" s="45" t="s">
        <v>449</v>
      </c>
      <c r="D125" s="16">
        <v>0.52361111110803904</v>
      </c>
      <c r="E125" s="16">
        <v>-124.160873</v>
      </c>
      <c r="F125" s="16">
        <v>41.844856</v>
      </c>
      <c r="G125" s="16" t="s">
        <v>300</v>
      </c>
      <c r="H125" s="16" t="s">
        <v>276</v>
      </c>
      <c r="I125" s="16" t="s">
        <v>255</v>
      </c>
      <c r="J125" s="16" t="s">
        <v>255</v>
      </c>
      <c r="K125" s="16" t="s">
        <v>277</v>
      </c>
      <c r="L125" s="16" t="s">
        <v>281</v>
      </c>
      <c r="M125" s="16">
        <v>12.5</v>
      </c>
      <c r="N125" s="16" t="s">
        <v>255</v>
      </c>
      <c r="O125" s="16" t="s">
        <v>279</v>
      </c>
      <c r="P125" s="16" t="s">
        <v>333</v>
      </c>
      <c r="Q125" s="16" t="s">
        <v>255</v>
      </c>
      <c r="R125" s="16" t="s">
        <v>255</v>
      </c>
      <c r="S125" s="16" t="s">
        <v>255</v>
      </c>
      <c r="T125" s="16" t="s">
        <v>339</v>
      </c>
      <c r="U125" s="16" t="s">
        <v>255</v>
      </c>
      <c r="V125" s="16" t="s">
        <v>255</v>
      </c>
      <c r="W125" s="16" t="s">
        <v>255</v>
      </c>
    </row>
    <row r="126" spans="1:23" x14ac:dyDescent="0.25">
      <c r="A126" s="16">
        <v>1711516</v>
      </c>
      <c r="B126" s="16" t="s">
        <v>330</v>
      </c>
      <c r="C126" s="45" t="s">
        <v>450</v>
      </c>
      <c r="D126" s="16">
        <v>0.5743055555576575</v>
      </c>
      <c r="E126" s="16">
        <v>-124.207847</v>
      </c>
      <c r="F126" s="16">
        <v>41.772885000000002</v>
      </c>
      <c r="G126" s="16" t="s">
        <v>338</v>
      </c>
      <c r="H126" s="16" t="s">
        <v>276</v>
      </c>
      <c r="I126" s="16" t="s">
        <v>255</v>
      </c>
      <c r="J126" s="16" t="s">
        <v>255</v>
      </c>
      <c r="K126" s="16" t="s">
        <v>277</v>
      </c>
      <c r="L126" s="16" t="s">
        <v>281</v>
      </c>
      <c r="M126" s="16">
        <v>12.5</v>
      </c>
      <c r="N126" s="16" t="s">
        <v>255</v>
      </c>
      <c r="O126" s="16" t="s">
        <v>279</v>
      </c>
      <c r="P126" s="16" t="s">
        <v>333</v>
      </c>
      <c r="Q126" s="16" t="s">
        <v>255</v>
      </c>
      <c r="R126" s="16" t="s">
        <v>255</v>
      </c>
      <c r="S126" s="16" t="s">
        <v>255</v>
      </c>
      <c r="T126" s="16" t="s">
        <v>339</v>
      </c>
      <c r="U126" s="16" t="s">
        <v>255</v>
      </c>
      <c r="V126" s="16" t="s">
        <v>255</v>
      </c>
      <c r="W126" s="16" t="s">
        <v>255</v>
      </c>
    </row>
    <row r="127" spans="1:23" x14ac:dyDescent="0.25">
      <c r="A127" s="16">
        <v>1713696</v>
      </c>
      <c r="B127" s="16" t="s">
        <v>330</v>
      </c>
      <c r="C127" s="45" t="s">
        <v>451</v>
      </c>
      <c r="D127" s="16">
        <v>0.26666666667006211</v>
      </c>
      <c r="E127" s="16">
        <v>-122.521361</v>
      </c>
      <c r="F127" s="16">
        <v>41.641559000000001</v>
      </c>
      <c r="G127" s="16" t="s">
        <v>287</v>
      </c>
      <c r="H127" s="16" t="s">
        <v>276</v>
      </c>
      <c r="I127" s="16" t="s">
        <v>255</v>
      </c>
      <c r="J127" s="16" t="s">
        <v>255</v>
      </c>
      <c r="K127" s="16" t="s">
        <v>277</v>
      </c>
      <c r="L127" s="16" t="s">
        <v>281</v>
      </c>
      <c r="M127" s="16">
        <v>12.5</v>
      </c>
      <c r="N127" s="16" t="s">
        <v>255</v>
      </c>
      <c r="O127" s="16" t="s">
        <v>279</v>
      </c>
      <c r="P127" s="16" t="s">
        <v>333</v>
      </c>
      <c r="Q127" s="16" t="s">
        <v>255</v>
      </c>
      <c r="R127" s="16" t="s">
        <v>255</v>
      </c>
      <c r="S127" s="16" t="s">
        <v>255</v>
      </c>
      <c r="T127" s="16" t="s">
        <v>290</v>
      </c>
      <c r="U127" s="16" t="s">
        <v>255</v>
      </c>
      <c r="V127" s="16" t="s">
        <v>255</v>
      </c>
      <c r="W127" s="16" t="s">
        <v>255</v>
      </c>
    </row>
    <row r="128" spans="1:23" x14ac:dyDescent="0.25">
      <c r="A128" s="16">
        <v>1715573</v>
      </c>
      <c r="B128" s="16" t="s">
        <v>330</v>
      </c>
      <c r="C128" s="45" t="s">
        <v>452</v>
      </c>
      <c r="D128" s="16">
        <v>0.38888888889050577</v>
      </c>
      <c r="E128" s="16">
        <v>-122.641198</v>
      </c>
      <c r="F128" s="16">
        <v>41.729163999999997</v>
      </c>
      <c r="G128" s="16" t="s">
        <v>453</v>
      </c>
      <c r="H128" s="16" t="s">
        <v>276</v>
      </c>
      <c r="I128" s="16" t="s">
        <v>255</v>
      </c>
      <c r="J128" s="16" t="s">
        <v>255</v>
      </c>
      <c r="K128" s="16" t="s">
        <v>277</v>
      </c>
      <c r="L128" s="16" t="s">
        <v>281</v>
      </c>
      <c r="M128" s="16">
        <v>12.5</v>
      </c>
      <c r="N128" s="16" t="s">
        <v>255</v>
      </c>
      <c r="O128" s="16" t="s">
        <v>279</v>
      </c>
      <c r="P128" s="16" t="s">
        <v>333</v>
      </c>
      <c r="Q128" s="16" t="s">
        <v>255</v>
      </c>
      <c r="R128" s="16" t="s">
        <v>255</v>
      </c>
      <c r="S128" s="16" t="s">
        <v>255</v>
      </c>
      <c r="T128" s="16" t="s">
        <v>305</v>
      </c>
      <c r="U128" s="16" t="s">
        <v>255</v>
      </c>
      <c r="V128" s="16" t="s">
        <v>255</v>
      </c>
      <c r="W128" s="16" t="s">
        <v>255</v>
      </c>
    </row>
    <row r="129" spans="1:23" x14ac:dyDescent="0.25">
      <c r="A129" s="16">
        <v>1719282</v>
      </c>
      <c r="B129" s="16" t="s">
        <v>330</v>
      </c>
      <c r="C129" s="45" t="s">
        <v>454</v>
      </c>
      <c r="D129" s="16">
        <v>0.58402777777519077</v>
      </c>
      <c r="E129" s="16">
        <v>-122.35852300000001</v>
      </c>
      <c r="F129" s="16">
        <v>41.975397000000001</v>
      </c>
      <c r="G129" s="16" t="s">
        <v>455</v>
      </c>
      <c r="H129" s="16" t="s">
        <v>276</v>
      </c>
      <c r="I129" s="16" t="s">
        <v>255</v>
      </c>
      <c r="J129" s="16" t="s">
        <v>255</v>
      </c>
      <c r="K129" s="16" t="s">
        <v>277</v>
      </c>
      <c r="L129" s="16" t="s">
        <v>281</v>
      </c>
      <c r="M129" s="16">
        <v>12.5</v>
      </c>
      <c r="N129" s="16" t="s">
        <v>255</v>
      </c>
      <c r="O129" s="16" t="s">
        <v>279</v>
      </c>
      <c r="P129" s="16" t="s">
        <v>333</v>
      </c>
      <c r="Q129" s="16" t="s">
        <v>255</v>
      </c>
      <c r="R129" s="16" t="s">
        <v>255</v>
      </c>
      <c r="S129" s="16" t="s">
        <v>255</v>
      </c>
      <c r="T129" s="16" t="s">
        <v>321</v>
      </c>
      <c r="U129" s="16" t="s">
        <v>255</v>
      </c>
      <c r="V129" s="16" t="s">
        <v>255</v>
      </c>
      <c r="W129" s="16" t="s">
        <v>255</v>
      </c>
    </row>
    <row r="130" spans="1:23" x14ac:dyDescent="0.25">
      <c r="A130" s="16">
        <v>1719305</v>
      </c>
      <c r="B130" s="16" t="s">
        <v>330</v>
      </c>
      <c r="C130" s="45" t="s">
        <v>454</v>
      </c>
      <c r="D130" s="16">
        <v>0.86458333333575865</v>
      </c>
      <c r="E130" s="16">
        <v>-122.550938</v>
      </c>
      <c r="F130" s="16">
        <v>41.497782999999998</v>
      </c>
      <c r="G130" s="16" t="s">
        <v>287</v>
      </c>
      <c r="H130" s="16" t="s">
        <v>276</v>
      </c>
      <c r="I130" s="16" t="s">
        <v>255</v>
      </c>
      <c r="J130" s="16" t="s">
        <v>255</v>
      </c>
      <c r="K130" s="16" t="s">
        <v>277</v>
      </c>
      <c r="L130" s="16" t="s">
        <v>281</v>
      </c>
      <c r="M130" s="16">
        <v>12.5</v>
      </c>
      <c r="N130" s="16" t="s">
        <v>255</v>
      </c>
      <c r="O130" s="16" t="s">
        <v>279</v>
      </c>
      <c r="P130" s="16" t="s">
        <v>333</v>
      </c>
      <c r="Q130" s="16" t="s">
        <v>255</v>
      </c>
      <c r="R130" s="16" t="s">
        <v>255</v>
      </c>
      <c r="S130" s="16" t="s">
        <v>255</v>
      </c>
      <c r="T130" s="16" t="s">
        <v>290</v>
      </c>
      <c r="U130" s="16" t="s">
        <v>255</v>
      </c>
      <c r="V130" s="16" t="s">
        <v>255</v>
      </c>
      <c r="W130" s="16" t="s">
        <v>255</v>
      </c>
    </row>
    <row r="131" spans="1:23" x14ac:dyDescent="0.25">
      <c r="A131" s="16">
        <v>1719504</v>
      </c>
      <c r="B131" s="16" t="s">
        <v>330</v>
      </c>
      <c r="C131" s="45" t="s">
        <v>456</v>
      </c>
      <c r="D131" s="16">
        <v>0.70486111110949423</v>
      </c>
      <c r="E131" s="16">
        <v>-122.785788</v>
      </c>
      <c r="F131" s="16">
        <v>41.299253</v>
      </c>
      <c r="G131" s="16" t="s">
        <v>344</v>
      </c>
      <c r="H131" s="16" t="s">
        <v>276</v>
      </c>
      <c r="I131" s="16" t="s">
        <v>255</v>
      </c>
      <c r="J131" s="16" t="s">
        <v>255</v>
      </c>
      <c r="K131" s="16" t="s">
        <v>277</v>
      </c>
      <c r="L131" s="16" t="s">
        <v>281</v>
      </c>
      <c r="M131" s="16">
        <v>12.5</v>
      </c>
      <c r="N131" s="16" t="s">
        <v>255</v>
      </c>
      <c r="O131" s="16" t="s">
        <v>279</v>
      </c>
      <c r="P131" s="16" t="s">
        <v>333</v>
      </c>
      <c r="Q131" s="16" t="s">
        <v>255</v>
      </c>
      <c r="R131" s="16" t="s">
        <v>255</v>
      </c>
      <c r="S131" s="16" t="s">
        <v>255</v>
      </c>
      <c r="T131" s="16" t="s">
        <v>290</v>
      </c>
      <c r="U131" s="16" t="s">
        <v>255</v>
      </c>
      <c r="V131" s="16" t="s">
        <v>255</v>
      </c>
      <c r="W131" s="16" t="s">
        <v>255</v>
      </c>
    </row>
    <row r="132" spans="1:23" x14ac:dyDescent="0.25">
      <c r="A132" s="16">
        <v>1719505</v>
      </c>
      <c r="B132" s="16" t="s">
        <v>330</v>
      </c>
      <c r="C132" s="45" t="s">
        <v>456</v>
      </c>
      <c r="D132" s="16">
        <v>0.81736111111240461</v>
      </c>
      <c r="E132" s="16">
        <v>-122.77502</v>
      </c>
      <c r="F132" s="16">
        <v>41.306283000000001</v>
      </c>
      <c r="G132" s="16" t="s">
        <v>344</v>
      </c>
      <c r="H132" s="16" t="s">
        <v>276</v>
      </c>
      <c r="I132" s="16" t="s">
        <v>255</v>
      </c>
      <c r="J132" s="16" t="s">
        <v>255</v>
      </c>
      <c r="K132" s="16" t="s">
        <v>277</v>
      </c>
      <c r="L132" s="16" t="s">
        <v>281</v>
      </c>
      <c r="M132" s="16">
        <v>12.5</v>
      </c>
      <c r="N132" s="16" t="s">
        <v>255</v>
      </c>
      <c r="O132" s="16" t="s">
        <v>279</v>
      </c>
      <c r="P132" s="16" t="s">
        <v>333</v>
      </c>
      <c r="Q132" s="16" t="s">
        <v>255</v>
      </c>
      <c r="R132" s="16" t="s">
        <v>255</v>
      </c>
      <c r="S132" s="16" t="s">
        <v>255</v>
      </c>
      <c r="T132" s="16" t="s">
        <v>290</v>
      </c>
      <c r="U132" s="16" t="s">
        <v>255</v>
      </c>
      <c r="V132" s="16" t="s">
        <v>255</v>
      </c>
      <c r="W132" s="16" t="s">
        <v>255</v>
      </c>
    </row>
    <row r="133" spans="1:23" x14ac:dyDescent="0.25">
      <c r="A133" s="16">
        <v>1720826</v>
      </c>
      <c r="B133" s="16" t="s">
        <v>330</v>
      </c>
      <c r="C133" s="45" t="s">
        <v>457</v>
      </c>
      <c r="D133" s="16">
        <v>0.12777777777955635</v>
      </c>
      <c r="E133" s="16">
        <v>-122.830089</v>
      </c>
      <c r="F133" s="16">
        <v>41.363402999999998</v>
      </c>
      <c r="G133" s="16" t="s">
        <v>344</v>
      </c>
      <c r="H133" s="16" t="s">
        <v>276</v>
      </c>
      <c r="I133" s="16" t="s">
        <v>255</v>
      </c>
      <c r="J133" s="16" t="s">
        <v>255</v>
      </c>
      <c r="K133" s="16" t="s">
        <v>277</v>
      </c>
      <c r="L133" s="16" t="s">
        <v>281</v>
      </c>
      <c r="M133" s="16">
        <v>12.5</v>
      </c>
      <c r="N133" s="16" t="s">
        <v>255</v>
      </c>
      <c r="O133" s="16" t="s">
        <v>279</v>
      </c>
      <c r="P133" s="16" t="s">
        <v>333</v>
      </c>
      <c r="Q133" s="16" t="s">
        <v>255</v>
      </c>
      <c r="R133" s="16" t="s">
        <v>255</v>
      </c>
      <c r="S133" s="16" t="s">
        <v>255</v>
      </c>
      <c r="T133" s="16" t="s">
        <v>290</v>
      </c>
      <c r="U133" s="16" t="s">
        <v>255</v>
      </c>
      <c r="V133" s="16" t="s">
        <v>255</v>
      </c>
      <c r="W133" s="16" t="s">
        <v>255</v>
      </c>
    </row>
    <row r="134" spans="1:23" x14ac:dyDescent="0.25">
      <c r="A134" s="16">
        <v>1720828</v>
      </c>
      <c r="B134" s="16" t="s">
        <v>330</v>
      </c>
      <c r="C134" s="45" t="s">
        <v>457</v>
      </c>
      <c r="D134" s="16">
        <v>0.12847222221898846</v>
      </c>
      <c r="E134" s="16">
        <v>-122.832764</v>
      </c>
      <c r="F134" s="16">
        <v>41.371948000000003</v>
      </c>
      <c r="G134" s="16" t="s">
        <v>344</v>
      </c>
      <c r="H134" s="16" t="s">
        <v>276</v>
      </c>
      <c r="I134" s="16" t="s">
        <v>255</v>
      </c>
      <c r="J134" s="16" t="s">
        <v>255</v>
      </c>
      <c r="K134" s="16" t="s">
        <v>277</v>
      </c>
      <c r="L134" s="16" t="s">
        <v>281</v>
      </c>
      <c r="M134" s="16">
        <v>12.5</v>
      </c>
      <c r="N134" s="16" t="s">
        <v>255</v>
      </c>
      <c r="O134" s="16" t="s">
        <v>279</v>
      </c>
      <c r="P134" s="16" t="s">
        <v>333</v>
      </c>
      <c r="Q134" s="16" t="s">
        <v>255</v>
      </c>
      <c r="R134" s="16" t="s">
        <v>255</v>
      </c>
      <c r="S134" s="16" t="s">
        <v>255</v>
      </c>
      <c r="T134" s="16" t="s">
        <v>290</v>
      </c>
      <c r="U134" s="16" t="s">
        <v>255</v>
      </c>
      <c r="V134" s="16" t="s">
        <v>255</v>
      </c>
      <c r="W134" s="16" t="s">
        <v>255</v>
      </c>
    </row>
    <row r="135" spans="1:23" x14ac:dyDescent="0.25">
      <c r="A135" s="16">
        <v>1720931</v>
      </c>
      <c r="B135" s="16" t="s">
        <v>330</v>
      </c>
      <c r="C135" s="45" t="s">
        <v>457</v>
      </c>
      <c r="D135" s="16">
        <v>0.11875000000145519</v>
      </c>
      <c r="E135" s="16">
        <v>-122.831805</v>
      </c>
      <c r="F135" s="16">
        <v>41.342368999999998</v>
      </c>
      <c r="G135" s="16" t="s">
        <v>344</v>
      </c>
      <c r="H135" s="16" t="s">
        <v>276</v>
      </c>
      <c r="I135" s="16" t="s">
        <v>255</v>
      </c>
      <c r="J135" s="16" t="s">
        <v>255</v>
      </c>
      <c r="K135" s="16" t="s">
        <v>340</v>
      </c>
      <c r="L135" s="16" t="s">
        <v>281</v>
      </c>
      <c r="M135" s="16">
        <v>12.5</v>
      </c>
      <c r="N135" s="16" t="s">
        <v>255</v>
      </c>
      <c r="O135" s="16" t="s">
        <v>279</v>
      </c>
      <c r="P135" s="16" t="s">
        <v>333</v>
      </c>
      <c r="Q135" s="16" t="s">
        <v>255</v>
      </c>
      <c r="R135" s="16" t="s">
        <v>255</v>
      </c>
      <c r="S135" s="16" t="s">
        <v>255</v>
      </c>
      <c r="T135" s="16" t="s">
        <v>290</v>
      </c>
      <c r="U135" s="16" t="s">
        <v>255</v>
      </c>
      <c r="V135" s="16" t="s">
        <v>255</v>
      </c>
      <c r="W135" s="16" t="s">
        <v>255</v>
      </c>
    </row>
    <row r="136" spans="1:23" x14ac:dyDescent="0.25">
      <c r="A136" s="16">
        <v>1721200</v>
      </c>
      <c r="B136" s="16" t="s">
        <v>330</v>
      </c>
      <c r="C136" s="45" t="s">
        <v>458</v>
      </c>
      <c r="D136" s="16">
        <v>4.0277777778101154E-2</v>
      </c>
      <c r="E136" s="16">
        <v>-122.069468</v>
      </c>
      <c r="F136" s="16">
        <v>41.793529999999997</v>
      </c>
      <c r="G136" s="16" t="s">
        <v>459</v>
      </c>
      <c r="H136" s="16" t="s">
        <v>276</v>
      </c>
      <c r="I136" s="16" t="s">
        <v>255</v>
      </c>
      <c r="J136" s="16" t="s">
        <v>255</v>
      </c>
      <c r="K136" s="16" t="s">
        <v>340</v>
      </c>
      <c r="L136" s="16" t="s">
        <v>281</v>
      </c>
      <c r="M136" s="16">
        <v>12.5</v>
      </c>
      <c r="N136" s="16" t="s">
        <v>255</v>
      </c>
      <c r="O136" s="16" t="s">
        <v>279</v>
      </c>
      <c r="P136" s="16" t="s">
        <v>333</v>
      </c>
      <c r="Q136" s="16" t="s">
        <v>255</v>
      </c>
      <c r="R136" s="16" t="s">
        <v>255</v>
      </c>
      <c r="S136" s="16" t="s">
        <v>255</v>
      </c>
      <c r="T136" s="16" t="s">
        <v>282</v>
      </c>
      <c r="U136" s="16" t="s">
        <v>255</v>
      </c>
      <c r="V136" s="16" t="s">
        <v>255</v>
      </c>
      <c r="W136" s="16" t="s">
        <v>255</v>
      </c>
    </row>
    <row r="137" spans="1:23" x14ac:dyDescent="0.25">
      <c r="A137" s="16">
        <v>1722286</v>
      </c>
      <c r="B137" s="16" t="s">
        <v>330</v>
      </c>
      <c r="C137" s="45" t="s">
        <v>460</v>
      </c>
      <c r="D137" s="16">
        <v>0.2305555555576575</v>
      </c>
      <c r="E137" s="16">
        <v>-121.473282</v>
      </c>
      <c r="F137" s="16">
        <v>41.940075999999998</v>
      </c>
      <c r="G137" s="16" t="s">
        <v>389</v>
      </c>
      <c r="H137" s="16" t="s">
        <v>276</v>
      </c>
      <c r="I137" s="16" t="s">
        <v>255</v>
      </c>
      <c r="J137" s="16" t="s">
        <v>255</v>
      </c>
      <c r="K137" s="16" t="s">
        <v>277</v>
      </c>
      <c r="L137" s="16" t="s">
        <v>281</v>
      </c>
      <c r="M137" s="16">
        <v>12.5</v>
      </c>
      <c r="N137" s="16" t="s">
        <v>255</v>
      </c>
      <c r="O137" s="16" t="s">
        <v>279</v>
      </c>
      <c r="P137" s="16" t="s">
        <v>333</v>
      </c>
      <c r="Q137" s="16" t="s">
        <v>255</v>
      </c>
      <c r="R137" s="16" t="s">
        <v>255</v>
      </c>
      <c r="S137" s="16" t="s">
        <v>255</v>
      </c>
      <c r="T137" s="16" t="s">
        <v>321</v>
      </c>
      <c r="U137" s="16" t="s">
        <v>255</v>
      </c>
      <c r="V137" s="16" t="s">
        <v>255</v>
      </c>
      <c r="W137" s="16" t="s">
        <v>255</v>
      </c>
    </row>
    <row r="138" spans="1:23" x14ac:dyDescent="0.25">
      <c r="A138" s="16">
        <v>1729515</v>
      </c>
      <c r="B138" s="16" t="s">
        <v>330</v>
      </c>
      <c r="C138" s="45" t="s">
        <v>461</v>
      </c>
      <c r="D138" s="16">
        <v>0.96527777778101154</v>
      </c>
      <c r="E138" s="16">
        <v>-124.05055900000001</v>
      </c>
      <c r="F138" s="16">
        <v>41.543033999999999</v>
      </c>
      <c r="G138" s="16" t="s">
        <v>351</v>
      </c>
      <c r="H138" s="16" t="s">
        <v>276</v>
      </c>
      <c r="I138" s="16" t="s">
        <v>255</v>
      </c>
      <c r="J138" s="16" t="s">
        <v>255</v>
      </c>
      <c r="K138" s="16" t="s">
        <v>153</v>
      </c>
      <c r="L138" s="16" t="s">
        <v>281</v>
      </c>
      <c r="M138" s="16">
        <v>12.5</v>
      </c>
      <c r="N138" s="16" t="s">
        <v>255</v>
      </c>
      <c r="O138" s="16" t="s">
        <v>279</v>
      </c>
      <c r="P138" s="16" t="s">
        <v>333</v>
      </c>
      <c r="Q138" s="16" t="s">
        <v>255</v>
      </c>
      <c r="R138" s="16" t="s">
        <v>255</v>
      </c>
      <c r="S138" s="16" t="s">
        <v>255</v>
      </c>
      <c r="T138" s="16" t="s">
        <v>302</v>
      </c>
      <c r="U138" s="16" t="s">
        <v>255</v>
      </c>
      <c r="V138" s="16" t="s">
        <v>255</v>
      </c>
      <c r="W138" s="16" t="s">
        <v>255</v>
      </c>
    </row>
    <row r="139" spans="1:23" x14ac:dyDescent="0.25">
      <c r="A139" s="16">
        <v>1729516</v>
      </c>
      <c r="B139" s="16" t="s">
        <v>330</v>
      </c>
      <c r="C139" s="45" t="s">
        <v>461</v>
      </c>
      <c r="D139" s="16">
        <v>0.96527777778101154</v>
      </c>
      <c r="E139" s="16">
        <v>-124.050332</v>
      </c>
      <c r="F139" s="16">
        <v>41.543421000000002</v>
      </c>
      <c r="G139" s="16" t="s">
        <v>436</v>
      </c>
      <c r="H139" s="16" t="s">
        <v>276</v>
      </c>
      <c r="I139" s="16" t="s">
        <v>255</v>
      </c>
      <c r="J139" s="16" t="s">
        <v>255</v>
      </c>
      <c r="K139" s="16" t="s">
        <v>153</v>
      </c>
      <c r="L139" s="16" t="s">
        <v>281</v>
      </c>
      <c r="M139" s="16">
        <v>12.5</v>
      </c>
      <c r="N139" s="16" t="s">
        <v>255</v>
      </c>
      <c r="O139" s="16" t="s">
        <v>279</v>
      </c>
      <c r="P139" s="16" t="s">
        <v>333</v>
      </c>
      <c r="Q139" s="16" t="s">
        <v>255</v>
      </c>
      <c r="R139" s="16" t="s">
        <v>255</v>
      </c>
      <c r="S139" s="16" t="s">
        <v>255</v>
      </c>
      <c r="T139" s="16" t="s">
        <v>302</v>
      </c>
      <c r="U139" s="16" t="s">
        <v>255</v>
      </c>
      <c r="V139" s="16" t="s">
        <v>255</v>
      </c>
      <c r="W139" s="16" t="s">
        <v>255</v>
      </c>
    </row>
    <row r="140" spans="1:23" x14ac:dyDescent="0.25">
      <c r="A140" s="16">
        <v>1729800</v>
      </c>
      <c r="B140" s="16" t="s">
        <v>330</v>
      </c>
      <c r="C140" s="45" t="s">
        <v>462</v>
      </c>
      <c r="D140" s="16">
        <v>0.29097222222480923</v>
      </c>
      <c r="E140" s="16">
        <v>-123.378471</v>
      </c>
      <c r="F140" s="16">
        <v>41.792678000000002</v>
      </c>
      <c r="G140" s="16" t="s">
        <v>433</v>
      </c>
      <c r="H140" s="16" t="s">
        <v>276</v>
      </c>
      <c r="I140" s="16" t="s">
        <v>255</v>
      </c>
      <c r="J140" s="16" t="s">
        <v>255</v>
      </c>
      <c r="K140" s="16" t="s">
        <v>277</v>
      </c>
      <c r="L140" s="16" t="s">
        <v>281</v>
      </c>
      <c r="M140" s="16">
        <v>12.5</v>
      </c>
      <c r="N140" s="16" t="s">
        <v>255</v>
      </c>
      <c r="O140" s="16" t="s">
        <v>279</v>
      </c>
      <c r="P140" s="16" t="s">
        <v>333</v>
      </c>
      <c r="Q140" s="16" t="s">
        <v>255</v>
      </c>
      <c r="R140" s="16" t="s">
        <v>255</v>
      </c>
      <c r="S140" s="16" t="s">
        <v>255</v>
      </c>
      <c r="T140" s="16" t="s">
        <v>302</v>
      </c>
      <c r="U140" s="16" t="s">
        <v>255</v>
      </c>
      <c r="V140" s="16" t="s">
        <v>255</v>
      </c>
      <c r="W140" s="16" t="s">
        <v>255</v>
      </c>
    </row>
    <row r="141" spans="1:23" x14ac:dyDescent="0.25">
      <c r="A141" s="16">
        <v>1729840</v>
      </c>
      <c r="B141" s="16" t="s">
        <v>330</v>
      </c>
      <c r="C141" s="45" t="s">
        <v>462</v>
      </c>
      <c r="D141" s="16">
        <v>0.31597222221898846</v>
      </c>
      <c r="E141" s="16">
        <v>-123.165751</v>
      </c>
      <c r="F141" s="16">
        <v>41.855815999999997</v>
      </c>
      <c r="G141" s="16" t="s">
        <v>328</v>
      </c>
      <c r="H141" s="16" t="s">
        <v>276</v>
      </c>
      <c r="I141" s="16" t="s">
        <v>255</v>
      </c>
      <c r="J141" s="16" t="s">
        <v>255</v>
      </c>
      <c r="K141" s="16" t="s">
        <v>277</v>
      </c>
      <c r="L141" s="16" t="s">
        <v>281</v>
      </c>
      <c r="M141" s="16">
        <v>12.5</v>
      </c>
      <c r="N141" s="16" t="s">
        <v>255</v>
      </c>
      <c r="O141" s="16" t="s">
        <v>279</v>
      </c>
      <c r="P141" s="16" t="s">
        <v>333</v>
      </c>
      <c r="Q141" s="16" t="s">
        <v>255</v>
      </c>
      <c r="R141" s="16" t="s">
        <v>255</v>
      </c>
      <c r="S141" s="16" t="s">
        <v>255</v>
      </c>
      <c r="T141" s="16" t="s">
        <v>326</v>
      </c>
      <c r="U141" s="16" t="s">
        <v>255</v>
      </c>
      <c r="V141" s="16" t="s">
        <v>255</v>
      </c>
      <c r="W141" s="16" t="s">
        <v>255</v>
      </c>
    </row>
    <row r="142" spans="1:23" x14ac:dyDescent="0.25">
      <c r="A142" s="16">
        <v>1732971</v>
      </c>
      <c r="B142" s="16" t="s">
        <v>330</v>
      </c>
      <c r="C142" s="45" t="s">
        <v>463</v>
      </c>
      <c r="D142" s="16">
        <v>0.96597222222044365</v>
      </c>
      <c r="E142" s="16">
        <v>-122.448751</v>
      </c>
      <c r="F142" s="16">
        <v>41.917996000000002</v>
      </c>
      <c r="G142" s="16" t="s">
        <v>359</v>
      </c>
      <c r="H142" s="16" t="s">
        <v>276</v>
      </c>
      <c r="I142" s="16" t="s">
        <v>255</v>
      </c>
      <c r="J142" s="16" t="s">
        <v>255</v>
      </c>
      <c r="K142" s="16" t="s">
        <v>340</v>
      </c>
      <c r="L142" s="16" t="s">
        <v>281</v>
      </c>
      <c r="M142" s="16">
        <v>12.5</v>
      </c>
      <c r="N142" s="16" t="s">
        <v>255</v>
      </c>
      <c r="O142" s="16" t="s">
        <v>279</v>
      </c>
      <c r="P142" s="16" t="s">
        <v>333</v>
      </c>
      <c r="Q142" s="16" t="s">
        <v>255</v>
      </c>
      <c r="R142" s="16" t="s">
        <v>255</v>
      </c>
      <c r="S142" s="16" t="s">
        <v>255</v>
      </c>
      <c r="T142" s="16" t="s">
        <v>305</v>
      </c>
      <c r="U142" s="16" t="s">
        <v>255</v>
      </c>
      <c r="V142" s="16" t="s">
        <v>255</v>
      </c>
      <c r="W142" s="16" t="s">
        <v>255</v>
      </c>
    </row>
    <row r="143" spans="1:23" x14ac:dyDescent="0.25">
      <c r="A143" s="16">
        <v>1732983</v>
      </c>
      <c r="B143" s="16" t="s">
        <v>330</v>
      </c>
      <c r="C143" s="45" t="s">
        <v>464</v>
      </c>
      <c r="D143" s="16">
        <v>0.67847222222189885</v>
      </c>
      <c r="E143" s="16">
        <v>-122.444841</v>
      </c>
      <c r="F143" s="16">
        <v>41.900464999999997</v>
      </c>
      <c r="G143" s="16" t="s">
        <v>359</v>
      </c>
      <c r="H143" s="16" t="s">
        <v>276</v>
      </c>
      <c r="I143" s="16" t="s">
        <v>255</v>
      </c>
      <c r="J143" s="16" t="s">
        <v>255</v>
      </c>
      <c r="K143" s="16" t="s">
        <v>277</v>
      </c>
      <c r="L143" s="16" t="s">
        <v>281</v>
      </c>
      <c r="M143" s="16">
        <v>12.5</v>
      </c>
      <c r="N143" s="16" t="s">
        <v>255</v>
      </c>
      <c r="O143" s="16" t="s">
        <v>279</v>
      </c>
      <c r="P143" s="16" t="s">
        <v>333</v>
      </c>
      <c r="Q143" s="16" t="s">
        <v>255</v>
      </c>
      <c r="R143" s="16" t="s">
        <v>255</v>
      </c>
      <c r="S143" s="16" t="s">
        <v>255</v>
      </c>
      <c r="T143" s="16" t="s">
        <v>305</v>
      </c>
      <c r="U143" s="16" t="s">
        <v>255</v>
      </c>
      <c r="V143" s="16" t="s">
        <v>255</v>
      </c>
      <c r="W143" s="16" t="s">
        <v>255</v>
      </c>
    </row>
    <row r="144" spans="1:23" x14ac:dyDescent="0.25">
      <c r="A144" s="16">
        <v>1732987</v>
      </c>
      <c r="B144" s="16" t="s">
        <v>330</v>
      </c>
      <c r="C144" s="45" t="s">
        <v>464</v>
      </c>
      <c r="D144" s="16">
        <v>0.62152777778101154</v>
      </c>
      <c r="E144" s="16">
        <v>-122.586095</v>
      </c>
      <c r="F144" s="16">
        <v>41.933369999999996</v>
      </c>
      <c r="G144" s="16" t="s">
        <v>359</v>
      </c>
      <c r="H144" s="16" t="s">
        <v>276</v>
      </c>
      <c r="I144" s="16" t="s">
        <v>255</v>
      </c>
      <c r="J144" s="16" t="s">
        <v>255</v>
      </c>
      <c r="K144" s="16" t="s">
        <v>277</v>
      </c>
      <c r="L144" s="16" t="s">
        <v>281</v>
      </c>
      <c r="M144" s="16">
        <v>12.5</v>
      </c>
      <c r="N144" s="16" t="s">
        <v>255</v>
      </c>
      <c r="O144" s="16" t="s">
        <v>279</v>
      </c>
      <c r="P144" s="16" t="s">
        <v>333</v>
      </c>
      <c r="Q144" s="16" t="s">
        <v>255</v>
      </c>
      <c r="R144" s="16" t="s">
        <v>255</v>
      </c>
      <c r="S144" s="16" t="s">
        <v>255</v>
      </c>
      <c r="T144" s="16" t="s">
        <v>305</v>
      </c>
      <c r="U144" s="16" t="s">
        <v>255</v>
      </c>
      <c r="V144" s="16" t="s">
        <v>255</v>
      </c>
      <c r="W144" s="16" t="s">
        <v>255</v>
      </c>
    </row>
    <row r="145" spans="1:23" x14ac:dyDescent="0.25">
      <c r="A145" s="16">
        <v>1732989</v>
      </c>
      <c r="B145" s="16" t="s">
        <v>330</v>
      </c>
      <c r="C145" s="45" t="s">
        <v>464</v>
      </c>
      <c r="D145" s="16">
        <v>0.40555555555329192</v>
      </c>
      <c r="E145" s="16">
        <v>-122.946904</v>
      </c>
      <c r="F145" s="16">
        <v>41.541187999999998</v>
      </c>
      <c r="G145" s="16" t="s">
        <v>343</v>
      </c>
      <c r="H145" s="16" t="s">
        <v>276</v>
      </c>
      <c r="I145" s="16" t="s">
        <v>255</v>
      </c>
      <c r="J145" s="16" t="s">
        <v>255</v>
      </c>
      <c r="K145" s="16" t="s">
        <v>277</v>
      </c>
      <c r="L145" s="16" t="s">
        <v>281</v>
      </c>
      <c r="M145" s="16">
        <v>12.5</v>
      </c>
      <c r="N145" s="16" t="s">
        <v>255</v>
      </c>
      <c r="O145" s="16" t="s">
        <v>279</v>
      </c>
      <c r="P145" s="16" t="s">
        <v>333</v>
      </c>
      <c r="Q145" s="16" t="s">
        <v>255</v>
      </c>
      <c r="R145" s="16" t="s">
        <v>255</v>
      </c>
      <c r="S145" s="16" t="s">
        <v>255</v>
      </c>
      <c r="T145" s="16" t="s">
        <v>326</v>
      </c>
      <c r="U145" s="16" t="s">
        <v>255</v>
      </c>
      <c r="V145" s="16" t="s">
        <v>255</v>
      </c>
      <c r="W145" s="16" t="s">
        <v>255</v>
      </c>
    </row>
    <row r="146" spans="1:23" x14ac:dyDescent="0.25">
      <c r="A146" s="16">
        <v>1733395</v>
      </c>
      <c r="B146" s="16" t="s">
        <v>330</v>
      </c>
      <c r="C146" s="45" t="s">
        <v>463</v>
      </c>
      <c r="D146" s="16">
        <v>0.86736111110803904</v>
      </c>
      <c r="E146" s="16">
        <v>-122.27608600000001</v>
      </c>
      <c r="F146" s="16">
        <v>41.229934999999998</v>
      </c>
      <c r="G146" s="16" t="s">
        <v>411</v>
      </c>
      <c r="H146" s="16" t="s">
        <v>276</v>
      </c>
      <c r="I146" s="16" t="s">
        <v>255</v>
      </c>
      <c r="J146" s="16" t="s">
        <v>255</v>
      </c>
      <c r="K146" s="16" t="s">
        <v>277</v>
      </c>
      <c r="L146" s="16" t="s">
        <v>281</v>
      </c>
      <c r="M146" s="16">
        <v>12.5</v>
      </c>
      <c r="N146" s="16" t="s">
        <v>255</v>
      </c>
      <c r="O146" s="16" t="s">
        <v>279</v>
      </c>
      <c r="P146" s="16" t="s">
        <v>333</v>
      </c>
      <c r="Q146" s="16" t="s">
        <v>255</v>
      </c>
      <c r="R146" s="16" t="s">
        <v>255</v>
      </c>
      <c r="S146" s="16" t="s">
        <v>255</v>
      </c>
      <c r="T146" s="16" t="s">
        <v>365</v>
      </c>
      <c r="U146" s="16" t="s">
        <v>255</v>
      </c>
      <c r="V146" s="16" t="s">
        <v>255</v>
      </c>
      <c r="W146" s="16" t="s">
        <v>255</v>
      </c>
    </row>
    <row r="147" spans="1:23" x14ac:dyDescent="0.25">
      <c r="A147" s="16">
        <v>1733396</v>
      </c>
      <c r="B147" s="16" t="s">
        <v>330</v>
      </c>
      <c r="C147" s="45" t="s">
        <v>463</v>
      </c>
      <c r="D147" s="16">
        <v>0.82083333333139308</v>
      </c>
      <c r="E147" s="16">
        <v>-123.006466</v>
      </c>
      <c r="F147" s="16">
        <v>41.745716000000002</v>
      </c>
      <c r="G147" s="16" t="s">
        <v>465</v>
      </c>
      <c r="H147" s="16" t="s">
        <v>276</v>
      </c>
      <c r="I147" s="16" t="s">
        <v>255</v>
      </c>
      <c r="J147" s="16" t="s">
        <v>255</v>
      </c>
      <c r="K147" s="16" t="s">
        <v>277</v>
      </c>
      <c r="L147" s="16" t="s">
        <v>281</v>
      </c>
      <c r="M147" s="16">
        <v>12.5</v>
      </c>
      <c r="N147" s="16" t="s">
        <v>255</v>
      </c>
      <c r="O147" s="16" t="s">
        <v>279</v>
      </c>
      <c r="P147" s="16" t="s">
        <v>333</v>
      </c>
      <c r="Q147" s="16" t="s">
        <v>255</v>
      </c>
      <c r="R147" s="16" t="s">
        <v>255</v>
      </c>
      <c r="S147" s="16" t="s">
        <v>255</v>
      </c>
      <c r="T147" s="16" t="s">
        <v>326</v>
      </c>
      <c r="U147" s="16" t="s">
        <v>255</v>
      </c>
      <c r="V147" s="16" t="s">
        <v>255</v>
      </c>
      <c r="W147" s="16" t="s">
        <v>255</v>
      </c>
    </row>
    <row r="148" spans="1:23" x14ac:dyDescent="0.25">
      <c r="A148" s="16">
        <v>1733464</v>
      </c>
      <c r="B148" s="16" t="s">
        <v>330</v>
      </c>
      <c r="C148" s="45" t="s">
        <v>466</v>
      </c>
      <c r="D148" s="16">
        <v>0.73750000000291038</v>
      </c>
      <c r="E148" s="16">
        <v>-123.035916</v>
      </c>
      <c r="F148" s="16">
        <v>41.842115999999997</v>
      </c>
      <c r="G148" s="16" t="s">
        <v>465</v>
      </c>
      <c r="H148" s="16" t="s">
        <v>276</v>
      </c>
      <c r="I148" s="16" t="s">
        <v>255</v>
      </c>
      <c r="J148" s="16" t="s">
        <v>255</v>
      </c>
      <c r="K148" s="16" t="s">
        <v>277</v>
      </c>
      <c r="L148" s="16" t="s">
        <v>281</v>
      </c>
      <c r="M148" s="16">
        <v>12.5</v>
      </c>
      <c r="N148" s="16" t="s">
        <v>255</v>
      </c>
      <c r="O148" s="16" t="s">
        <v>279</v>
      </c>
      <c r="P148" s="16" t="s">
        <v>333</v>
      </c>
      <c r="Q148" s="16" t="s">
        <v>255</v>
      </c>
      <c r="R148" s="16" t="s">
        <v>255</v>
      </c>
      <c r="S148" s="16" t="s">
        <v>255</v>
      </c>
      <c r="T148" s="16" t="s">
        <v>326</v>
      </c>
      <c r="U148" s="16" t="s">
        <v>255</v>
      </c>
      <c r="V148" s="16" t="s">
        <v>255</v>
      </c>
      <c r="W148" s="16" t="s">
        <v>255</v>
      </c>
    </row>
    <row r="149" spans="1:23" x14ac:dyDescent="0.25">
      <c r="A149" s="16">
        <v>1733465</v>
      </c>
      <c r="B149" s="16" t="s">
        <v>330</v>
      </c>
      <c r="C149" s="45" t="s">
        <v>466</v>
      </c>
      <c r="D149" s="16">
        <v>0.72916666666424135</v>
      </c>
      <c r="E149" s="16">
        <v>-123.01617899999999</v>
      </c>
      <c r="F149" s="16">
        <v>41.841217</v>
      </c>
      <c r="G149" s="16" t="s">
        <v>465</v>
      </c>
      <c r="H149" s="16" t="s">
        <v>276</v>
      </c>
      <c r="I149" s="16" t="s">
        <v>255</v>
      </c>
      <c r="J149" s="16" t="s">
        <v>255</v>
      </c>
      <c r="K149" s="16" t="s">
        <v>277</v>
      </c>
      <c r="L149" s="16" t="s">
        <v>281</v>
      </c>
      <c r="M149" s="16">
        <v>12.5</v>
      </c>
      <c r="N149" s="16" t="s">
        <v>255</v>
      </c>
      <c r="O149" s="16" t="s">
        <v>279</v>
      </c>
      <c r="P149" s="16" t="s">
        <v>333</v>
      </c>
      <c r="Q149" s="16" t="s">
        <v>255</v>
      </c>
      <c r="R149" s="16" t="s">
        <v>255</v>
      </c>
      <c r="S149" s="16" t="s">
        <v>255</v>
      </c>
      <c r="T149" s="16" t="s">
        <v>326</v>
      </c>
      <c r="U149" s="16" t="s">
        <v>255</v>
      </c>
      <c r="V149" s="16" t="s">
        <v>255</v>
      </c>
      <c r="W149" s="16" t="s">
        <v>255</v>
      </c>
    </row>
    <row r="150" spans="1:23" x14ac:dyDescent="0.25">
      <c r="A150" s="16">
        <v>1733499</v>
      </c>
      <c r="B150" s="16" t="s">
        <v>330</v>
      </c>
      <c r="C150" s="45" t="s">
        <v>466</v>
      </c>
      <c r="D150" s="16">
        <v>0.51319444444379769</v>
      </c>
      <c r="E150" s="16">
        <v>-122.81908799999999</v>
      </c>
      <c r="F150" s="16">
        <v>41.874732999999999</v>
      </c>
      <c r="G150" s="16" t="s">
        <v>465</v>
      </c>
      <c r="H150" s="16" t="s">
        <v>276</v>
      </c>
      <c r="I150" s="16" t="s">
        <v>255</v>
      </c>
      <c r="J150" s="16" t="s">
        <v>255</v>
      </c>
      <c r="K150" s="16" t="s">
        <v>277</v>
      </c>
      <c r="L150" s="16" t="s">
        <v>281</v>
      </c>
      <c r="M150" s="16">
        <v>12.5</v>
      </c>
      <c r="N150" s="16" t="s">
        <v>255</v>
      </c>
      <c r="O150" s="16" t="s">
        <v>279</v>
      </c>
      <c r="P150" s="16" t="s">
        <v>333</v>
      </c>
      <c r="Q150" s="16" t="s">
        <v>255</v>
      </c>
      <c r="R150" s="16" t="s">
        <v>255</v>
      </c>
      <c r="S150" s="16" t="s">
        <v>255</v>
      </c>
      <c r="T150" s="16" t="s">
        <v>305</v>
      </c>
      <c r="U150" s="16" t="s">
        <v>255</v>
      </c>
      <c r="V150" s="16" t="s">
        <v>255</v>
      </c>
      <c r="W150" s="16" t="s">
        <v>255</v>
      </c>
    </row>
    <row r="151" spans="1:23" x14ac:dyDescent="0.25">
      <c r="A151" s="16">
        <v>1733813</v>
      </c>
      <c r="B151" s="16" t="s">
        <v>330</v>
      </c>
      <c r="C151" s="45" t="s">
        <v>467</v>
      </c>
      <c r="D151" s="16">
        <v>0.25069444444670808</v>
      </c>
      <c r="E151" s="16">
        <v>-122.524804</v>
      </c>
      <c r="F151" s="16">
        <v>41.735357999999998</v>
      </c>
      <c r="G151" s="16" t="s">
        <v>468</v>
      </c>
      <c r="H151" s="16" t="s">
        <v>276</v>
      </c>
      <c r="I151" s="16" t="s">
        <v>255</v>
      </c>
      <c r="J151" s="16" t="s">
        <v>255</v>
      </c>
      <c r="K151" s="16" t="s">
        <v>308</v>
      </c>
      <c r="L151" s="16" t="s">
        <v>281</v>
      </c>
      <c r="M151" s="16">
        <v>12.5</v>
      </c>
      <c r="N151" s="16" t="s">
        <v>255</v>
      </c>
      <c r="O151" s="16" t="s">
        <v>279</v>
      </c>
      <c r="P151" s="16" t="s">
        <v>333</v>
      </c>
      <c r="Q151" s="16" t="s">
        <v>255</v>
      </c>
      <c r="R151" s="16" t="s">
        <v>255</v>
      </c>
      <c r="S151" s="16" t="s">
        <v>255</v>
      </c>
      <c r="T151" s="16" t="s">
        <v>282</v>
      </c>
      <c r="U151" s="16" t="s">
        <v>255</v>
      </c>
      <c r="V151" s="16" t="s">
        <v>255</v>
      </c>
      <c r="W151" s="16" t="s">
        <v>255</v>
      </c>
    </row>
    <row r="152" spans="1:23" x14ac:dyDescent="0.25">
      <c r="A152" s="16">
        <v>1734380</v>
      </c>
      <c r="B152" s="16" t="s">
        <v>330</v>
      </c>
      <c r="C152" s="45" t="s">
        <v>464</v>
      </c>
      <c r="D152" s="16">
        <v>0.79861111110949423</v>
      </c>
      <c r="E152" s="16">
        <v>-123.41699300000001</v>
      </c>
      <c r="F152" s="16">
        <v>41.881374000000001</v>
      </c>
      <c r="G152" s="16" t="s">
        <v>433</v>
      </c>
      <c r="H152" s="16" t="s">
        <v>276</v>
      </c>
      <c r="I152" s="16" t="s">
        <v>255</v>
      </c>
      <c r="J152" s="16" t="s">
        <v>255</v>
      </c>
      <c r="K152" s="16" t="s">
        <v>277</v>
      </c>
      <c r="L152" s="16" t="s">
        <v>281</v>
      </c>
      <c r="M152" s="16">
        <v>12.5</v>
      </c>
      <c r="N152" s="16" t="s">
        <v>255</v>
      </c>
      <c r="O152" s="16" t="s">
        <v>279</v>
      </c>
      <c r="P152" s="16" t="s">
        <v>333</v>
      </c>
      <c r="Q152" s="16" t="s">
        <v>255</v>
      </c>
      <c r="R152" s="16" t="s">
        <v>255</v>
      </c>
      <c r="S152" s="16" t="s">
        <v>255</v>
      </c>
      <c r="T152" s="16" t="s">
        <v>302</v>
      </c>
      <c r="U152" s="16" t="s">
        <v>255</v>
      </c>
      <c r="V152" s="16" t="s">
        <v>255</v>
      </c>
      <c r="W152" s="16" t="s">
        <v>255</v>
      </c>
    </row>
    <row r="153" spans="1:23" x14ac:dyDescent="0.25">
      <c r="A153" s="16">
        <v>1734541</v>
      </c>
      <c r="B153" s="16" t="s">
        <v>330</v>
      </c>
      <c r="C153" s="45" t="s">
        <v>469</v>
      </c>
      <c r="D153" s="16">
        <v>0.71250000000145519</v>
      </c>
      <c r="E153" s="16">
        <v>-121.92971799999999</v>
      </c>
      <c r="F153" s="16">
        <v>41.945205999999999</v>
      </c>
      <c r="G153" s="16" t="s">
        <v>319</v>
      </c>
      <c r="H153" s="16" t="s">
        <v>276</v>
      </c>
      <c r="I153" s="16" t="s">
        <v>255</v>
      </c>
      <c r="J153" s="16" t="s">
        <v>255</v>
      </c>
      <c r="K153" s="16" t="s">
        <v>277</v>
      </c>
      <c r="L153" s="16" t="s">
        <v>281</v>
      </c>
      <c r="M153" s="16">
        <v>12.5</v>
      </c>
      <c r="N153" s="16" t="s">
        <v>255</v>
      </c>
      <c r="O153" s="16" t="s">
        <v>279</v>
      </c>
      <c r="P153" s="16" t="s">
        <v>333</v>
      </c>
      <c r="Q153" s="16" t="s">
        <v>255</v>
      </c>
      <c r="R153" s="16" t="s">
        <v>255</v>
      </c>
      <c r="S153" s="16" t="s">
        <v>255</v>
      </c>
      <c r="T153" s="16" t="s">
        <v>321</v>
      </c>
      <c r="U153" s="16" t="s">
        <v>255</v>
      </c>
      <c r="V153" s="16" t="s">
        <v>255</v>
      </c>
      <c r="W153" s="16" t="s">
        <v>255</v>
      </c>
    </row>
    <row r="154" spans="1:23" x14ac:dyDescent="0.25">
      <c r="A154" s="16">
        <v>1734862</v>
      </c>
      <c r="B154" s="16" t="s">
        <v>330</v>
      </c>
      <c r="C154" s="45" t="s">
        <v>470</v>
      </c>
      <c r="D154" s="16">
        <v>0.59583333333284827</v>
      </c>
      <c r="E154" s="16">
        <v>-124.027462</v>
      </c>
      <c r="F154" s="16">
        <v>41.520046999999998</v>
      </c>
      <c r="G154" s="16" t="s">
        <v>351</v>
      </c>
      <c r="H154" s="16" t="s">
        <v>276</v>
      </c>
      <c r="I154" s="16" t="s">
        <v>255</v>
      </c>
      <c r="J154" s="16" t="s">
        <v>255</v>
      </c>
      <c r="K154" s="16" t="s">
        <v>277</v>
      </c>
      <c r="L154" s="16" t="s">
        <v>281</v>
      </c>
      <c r="M154" s="16">
        <v>12.5</v>
      </c>
      <c r="N154" s="16" t="s">
        <v>255</v>
      </c>
      <c r="O154" s="16" t="s">
        <v>279</v>
      </c>
      <c r="P154" s="16" t="s">
        <v>333</v>
      </c>
      <c r="Q154" s="16" t="s">
        <v>255</v>
      </c>
      <c r="R154" s="16" t="s">
        <v>255</v>
      </c>
      <c r="S154" s="16" t="s">
        <v>255</v>
      </c>
      <c r="T154" s="16" t="s">
        <v>302</v>
      </c>
      <c r="U154" s="16" t="s">
        <v>255</v>
      </c>
      <c r="V154" s="16" t="s">
        <v>255</v>
      </c>
      <c r="W154" s="16" t="s">
        <v>255</v>
      </c>
    </row>
    <row r="155" spans="1:23" x14ac:dyDescent="0.25">
      <c r="A155" s="16">
        <v>1736221</v>
      </c>
      <c r="B155" s="16" t="s">
        <v>330</v>
      </c>
      <c r="C155" s="45" t="s">
        <v>471</v>
      </c>
      <c r="D155" s="16">
        <v>0.48402777777664596</v>
      </c>
      <c r="E155" s="16">
        <v>-124.18820700000001</v>
      </c>
      <c r="F155" s="16">
        <v>41.942568999999999</v>
      </c>
      <c r="G155" s="16" t="s">
        <v>307</v>
      </c>
      <c r="H155" s="16" t="s">
        <v>276</v>
      </c>
      <c r="I155" s="16" t="s">
        <v>255</v>
      </c>
      <c r="J155" s="16" t="s">
        <v>255</v>
      </c>
      <c r="K155" s="16" t="s">
        <v>277</v>
      </c>
      <c r="L155" s="16" t="s">
        <v>281</v>
      </c>
      <c r="M155" s="16">
        <v>12.5</v>
      </c>
      <c r="N155" s="16" t="s">
        <v>255</v>
      </c>
      <c r="O155" s="16" t="s">
        <v>279</v>
      </c>
      <c r="P155" s="16" t="s">
        <v>333</v>
      </c>
      <c r="Q155" s="16" t="s">
        <v>255</v>
      </c>
      <c r="R155" s="16" t="s">
        <v>255</v>
      </c>
      <c r="S155" s="16" t="s">
        <v>255</v>
      </c>
      <c r="T155" s="16" t="s">
        <v>339</v>
      </c>
      <c r="U155" s="16" t="s">
        <v>255</v>
      </c>
      <c r="V155" s="16" t="s">
        <v>255</v>
      </c>
      <c r="W155" s="16" t="s">
        <v>255</v>
      </c>
    </row>
    <row r="156" spans="1:23" x14ac:dyDescent="0.25">
      <c r="A156" s="16">
        <v>1736246</v>
      </c>
      <c r="B156" s="16" t="s">
        <v>330</v>
      </c>
      <c r="C156" s="45" t="s">
        <v>471</v>
      </c>
      <c r="D156" s="16">
        <v>0.43194444444088731</v>
      </c>
      <c r="E156" s="16">
        <v>-122.63504</v>
      </c>
      <c r="F156" s="16">
        <v>41.977276000000003</v>
      </c>
      <c r="G156" s="16" t="s">
        <v>359</v>
      </c>
      <c r="H156" s="16" t="s">
        <v>276</v>
      </c>
      <c r="I156" s="16" t="s">
        <v>255</v>
      </c>
      <c r="J156" s="16" t="s">
        <v>255</v>
      </c>
      <c r="K156" s="16" t="s">
        <v>277</v>
      </c>
      <c r="L156" s="16" t="s">
        <v>281</v>
      </c>
      <c r="M156" s="16">
        <v>12.5</v>
      </c>
      <c r="N156" s="16" t="s">
        <v>255</v>
      </c>
      <c r="O156" s="16" t="s">
        <v>279</v>
      </c>
      <c r="P156" s="16" t="s">
        <v>333</v>
      </c>
      <c r="Q156" s="16" t="s">
        <v>255</v>
      </c>
      <c r="R156" s="16" t="s">
        <v>255</v>
      </c>
      <c r="S156" s="16" t="s">
        <v>255</v>
      </c>
      <c r="T156" s="16" t="s">
        <v>305</v>
      </c>
      <c r="U156" s="16" t="s">
        <v>255</v>
      </c>
      <c r="V156" s="16" t="s">
        <v>255</v>
      </c>
      <c r="W156" s="16" t="s">
        <v>255</v>
      </c>
    </row>
    <row r="157" spans="1:23" x14ac:dyDescent="0.25">
      <c r="A157" s="16">
        <v>1736254</v>
      </c>
      <c r="B157" s="16" t="s">
        <v>330</v>
      </c>
      <c r="C157" s="45" t="s">
        <v>471</v>
      </c>
      <c r="D157" s="16">
        <v>0.28333333333284827</v>
      </c>
      <c r="E157" s="16">
        <v>-122.750044</v>
      </c>
      <c r="F157" s="16">
        <v>41.319152000000003</v>
      </c>
      <c r="G157" s="16" t="s">
        <v>344</v>
      </c>
      <c r="H157" s="16" t="s">
        <v>276</v>
      </c>
      <c r="I157" s="16" t="s">
        <v>255</v>
      </c>
      <c r="J157" s="16" t="s">
        <v>255</v>
      </c>
      <c r="K157" s="16" t="s">
        <v>277</v>
      </c>
      <c r="L157" s="16" t="s">
        <v>281</v>
      </c>
      <c r="M157" s="16">
        <v>12.5</v>
      </c>
      <c r="N157" s="16" t="s">
        <v>255</v>
      </c>
      <c r="O157" s="16" t="s">
        <v>279</v>
      </c>
      <c r="P157" s="16" t="s">
        <v>333</v>
      </c>
      <c r="Q157" s="16" t="s">
        <v>255</v>
      </c>
      <c r="R157" s="16" t="s">
        <v>255</v>
      </c>
      <c r="S157" s="16" t="s">
        <v>255</v>
      </c>
      <c r="T157" s="16" t="s">
        <v>290</v>
      </c>
      <c r="U157" s="16" t="s">
        <v>255</v>
      </c>
      <c r="V157" s="16" t="s">
        <v>255</v>
      </c>
      <c r="W157" s="16" t="s">
        <v>255</v>
      </c>
    </row>
    <row r="158" spans="1:23" x14ac:dyDescent="0.25">
      <c r="A158" s="16">
        <v>1737254</v>
      </c>
      <c r="B158" s="16" t="s">
        <v>330</v>
      </c>
      <c r="C158" s="45" t="s">
        <v>472</v>
      </c>
      <c r="D158" s="16">
        <v>0.55555555555474712</v>
      </c>
      <c r="E158" s="16">
        <v>-123.20690999999999</v>
      </c>
      <c r="F158" s="16">
        <v>41.828133999999999</v>
      </c>
      <c r="G158" s="16" t="s">
        <v>328</v>
      </c>
      <c r="H158" s="16" t="s">
        <v>276</v>
      </c>
      <c r="I158" s="16" t="s">
        <v>255</v>
      </c>
      <c r="J158" s="16" t="s">
        <v>255</v>
      </c>
      <c r="K158" s="16" t="s">
        <v>277</v>
      </c>
      <c r="L158" s="16" t="s">
        <v>281</v>
      </c>
      <c r="M158" s="16">
        <v>12.5</v>
      </c>
      <c r="N158" s="16" t="s">
        <v>255</v>
      </c>
      <c r="O158" s="16" t="s">
        <v>279</v>
      </c>
      <c r="P158" s="16" t="s">
        <v>333</v>
      </c>
      <c r="Q158" s="16" t="s">
        <v>255</v>
      </c>
      <c r="R158" s="16" t="s">
        <v>255</v>
      </c>
      <c r="S158" s="16" t="s">
        <v>255</v>
      </c>
      <c r="T158" s="16" t="s">
        <v>326</v>
      </c>
      <c r="U158" s="16" t="s">
        <v>255</v>
      </c>
      <c r="V158" s="16" t="s">
        <v>255</v>
      </c>
      <c r="W158" s="16" t="s">
        <v>255</v>
      </c>
    </row>
    <row r="159" spans="1:23" x14ac:dyDescent="0.25">
      <c r="A159" s="16">
        <v>1737310</v>
      </c>
      <c r="B159" s="16" t="s">
        <v>330</v>
      </c>
      <c r="C159" s="45" t="s">
        <v>472</v>
      </c>
      <c r="D159" s="16">
        <v>0.18402777778101154</v>
      </c>
      <c r="E159" s="16">
        <v>-123.41699300000001</v>
      </c>
      <c r="F159" s="16">
        <v>41.881374000000001</v>
      </c>
      <c r="G159" s="16" t="s">
        <v>433</v>
      </c>
      <c r="H159" s="16" t="s">
        <v>276</v>
      </c>
      <c r="I159" s="16" t="s">
        <v>255</v>
      </c>
      <c r="J159" s="16" t="s">
        <v>255</v>
      </c>
      <c r="K159" s="16" t="s">
        <v>277</v>
      </c>
      <c r="L159" s="16" t="s">
        <v>281</v>
      </c>
      <c r="M159" s="16">
        <v>12.5</v>
      </c>
      <c r="N159" s="16" t="s">
        <v>255</v>
      </c>
      <c r="O159" s="16" t="s">
        <v>279</v>
      </c>
      <c r="P159" s="16" t="s">
        <v>333</v>
      </c>
      <c r="Q159" s="16" t="s">
        <v>255</v>
      </c>
      <c r="R159" s="16" t="s">
        <v>255</v>
      </c>
      <c r="S159" s="16" t="s">
        <v>255</v>
      </c>
      <c r="T159" s="16" t="s">
        <v>302</v>
      </c>
      <c r="U159" s="16" t="s">
        <v>255</v>
      </c>
      <c r="V159" s="16" t="s">
        <v>255</v>
      </c>
      <c r="W159" s="16" t="s">
        <v>255</v>
      </c>
    </row>
    <row r="160" spans="1:23" x14ac:dyDescent="0.25">
      <c r="A160" s="16">
        <v>1737355</v>
      </c>
      <c r="B160" s="16" t="s">
        <v>330</v>
      </c>
      <c r="C160" s="45" t="s">
        <v>473</v>
      </c>
      <c r="D160" s="16">
        <v>0.53333333333284827</v>
      </c>
      <c r="E160" s="16">
        <v>-123.42094899999999</v>
      </c>
      <c r="F160" s="16">
        <v>41.879621999999998</v>
      </c>
      <c r="G160" s="16" t="s">
        <v>433</v>
      </c>
      <c r="H160" s="16" t="s">
        <v>276</v>
      </c>
      <c r="I160" s="16" t="s">
        <v>255</v>
      </c>
      <c r="J160" s="16" t="s">
        <v>255</v>
      </c>
      <c r="K160" s="16" t="s">
        <v>277</v>
      </c>
      <c r="L160" s="16" t="s">
        <v>281</v>
      </c>
      <c r="M160" s="16">
        <v>12.5</v>
      </c>
      <c r="N160" s="16" t="s">
        <v>255</v>
      </c>
      <c r="O160" s="16" t="s">
        <v>279</v>
      </c>
      <c r="P160" s="16" t="s">
        <v>333</v>
      </c>
      <c r="Q160" s="16" t="s">
        <v>255</v>
      </c>
      <c r="R160" s="16" t="s">
        <v>255</v>
      </c>
      <c r="S160" s="16" t="s">
        <v>255</v>
      </c>
      <c r="T160" s="16" t="s">
        <v>302</v>
      </c>
      <c r="U160" s="16" t="s">
        <v>255</v>
      </c>
      <c r="V160" s="16" t="s">
        <v>255</v>
      </c>
      <c r="W160" s="16" t="s">
        <v>255</v>
      </c>
    </row>
    <row r="161" spans="1:23" x14ac:dyDescent="0.25">
      <c r="A161" s="16">
        <v>1737736</v>
      </c>
      <c r="B161" s="16" t="s">
        <v>330</v>
      </c>
      <c r="C161" s="45" t="s">
        <v>474</v>
      </c>
      <c r="D161" s="16">
        <v>0.85833333332993789</v>
      </c>
      <c r="E161" s="16">
        <v>-123.019248</v>
      </c>
      <c r="F161" s="16">
        <v>41.791097999999998</v>
      </c>
      <c r="G161" s="16" t="s">
        <v>465</v>
      </c>
      <c r="H161" s="16" t="s">
        <v>276</v>
      </c>
      <c r="I161" s="16" t="s">
        <v>255</v>
      </c>
      <c r="J161" s="16" t="s">
        <v>255</v>
      </c>
      <c r="K161" s="16" t="s">
        <v>153</v>
      </c>
      <c r="L161" s="16" t="s">
        <v>281</v>
      </c>
      <c r="M161" s="16">
        <v>12.5</v>
      </c>
      <c r="N161" s="16" t="s">
        <v>255</v>
      </c>
      <c r="O161" s="16" t="s">
        <v>279</v>
      </c>
      <c r="P161" s="16" t="s">
        <v>333</v>
      </c>
      <c r="Q161" s="16" t="s">
        <v>255</v>
      </c>
      <c r="R161" s="16" t="s">
        <v>255</v>
      </c>
      <c r="S161" s="16" t="s">
        <v>255</v>
      </c>
      <c r="T161" s="16" t="s">
        <v>326</v>
      </c>
      <c r="U161" s="16" t="s">
        <v>255</v>
      </c>
      <c r="V161" s="16" t="s">
        <v>255</v>
      </c>
      <c r="W161" s="16" t="s">
        <v>255</v>
      </c>
    </row>
    <row r="162" spans="1:23" x14ac:dyDescent="0.25">
      <c r="A162" s="16">
        <v>1739506</v>
      </c>
      <c r="B162" s="16" t="s">
        <v>330</v>
      </c>
      <c r="C162" s="45" t="s">
        <v>475</v>
      </c>
      <c r="D162" s="16">
        <v>0.31805555555911269</v>
      </c>
      <c r="E162" s="16">
        <v>-124.20001600000001</v>
      </c>
      <c r="F162" s="16">
        <v>41.995793999999997</v>
      </c>
      <c r="G162" s="16" t="s">
        <v>307</v>
      </c>
      <c r="H162" s="16" t="s">
        <v>276</v>
      </c>
      <c r="I162" s="16" t="s">
        <v>255</v>
      </c>
      <c r="J162" s="16" t="s">
        <v>255</v>
      </c>
      <c r="K162" s="16" t="s">
        <v>277</v>
      </c>
      <c r="L162" s="16" t="s">
        <v>281</v>
      </c>
      <c r="M162" s="16">
        <v>12.5</v>
      </c>
      <c r="N162" s="16" t="s">
        <v>255</v>
      </c>
      <c r="O162" s="16" t="s">
        <v>279</v>
      </c>
      <c r="P162" s="16" t="s">
        <v>333</v>
      </c>
      <c r="Q162" s="16" t="s">
        <v>255</v>
      </c>
      <c r="R162" s="16" t="s">
        <v>255</v>
      </c>
      <c r="S162" s="16" t="s">
        <v>255</v>
      </c>
      <c r="T162" s="16" t="s">
        <v>339</v>
      </c>
      <c r="U162" s="16" t="s">
        <v>255</v>
      </c>
      <c r="V162" s="16" t="s">
        <v>255</v>
      </c>
      <c r="W162" s="16" t="s">
        <v>255</v>
      </c>
    </row>
    <row r="163" spans="1:23" x14ac:dyDescent="0.25">
      <c r="A163" s="16">
        <v>1739509</v>
      </c>
      <c r="B163" s="16" t="s">
        <v>330</v>
      </c>
      <c r="C163" s="45" t="s">
        <v>475</v>
      </c>
      <c r="D163" s="16">
        <v>0.27083333333575865</v>
      </c>
      <c r="E163" s="16">
        <v>-124.188957</v>
      </c>
      <c r="F163" s="16">
        <v>41.997157999999999</v>
      </c>
      <c r="G163" s="16" t="s">
        <v>307</v>
      </c>
      <c r="H163" s="16" t="s">
        <v>276</v>
      </c>
      <c r="I163" s="16" t="s">
        <v>255</v>
      </c>
      <c r="J163" s="16" t="s">
        <v>255</v>
      </c>
      <c r="K163" s="16" t="s">
        <v>277</v>
      </c>
      <c r="L163" s="16" t="s">
        <v>281</v>
      </c>
      <c r="M163" s="16">
        <v>12.5</v>
      </c>
      <c r="N163" s="16" t="s">
        <v>255</v>
      </c>
      <c r="O163" s="16" t="s">
        <v>279</v>
      </c>
      <c r="P163" s="16" t="s">
        <v>333</v>
      </c>
      <c r="Q163" s="16" t="s">
        <v>255</v>
      </c>
      <c r="R163" s="16" t="s">
        <v>255</v>
      </c>
      <c r="S163" s="16" t="s">
        <v>255</v>
      </c>
      <c r="T163" s="16" t="s">
        <v>339</v>
      </c>
      <c r="U163" s="16" t="s">
        <v>255</v>
      </c>
      <c r="V163" s="16" t="s">
        <v>255</v>
      </c>
      <c r="W163" s="16" t="s">
        <v>255</v>
      </c>
    </row>
    <row r="164" spans="1:23" x14ac:dyDescent="0.25">
      <c r="A164" s="16">
        <v>1739538</v>
      </c>
      <c r="B164" s="16" t="s">
        <v>330</v>
      </c>
      <c r="C164" s="45" t="s">
        <v>475</v>
      </c>
      <c r="D164" s="16">
        <v>0.70347222222335404</v>
      </c>
      <c r="E164" s="16">
        <v>-122.30646900000001</v>
      </c>
      <c r="F164" s="16">
        <v>41.306100000000001</v>
      </c>
      <c r="G164" s="16" t="s">
        <v>405</v>
      </c>
      <c r="H164" s="16" t="s">
        <v>276</v>
      </c>
      <c r="I164" s="16" t="s">
        <v>255</v>
      </c>
      <c r="J164" s="16" t="s">
        <v>255</v>
      </c>
      <c r="K164" s="16" t="s">
        <v>277</v>
      </c>
      <c r="L164" s="16" t="s">
        <v>281</v>
      </c>
      <c r="M164" s="16">
        <v>12.5</v>
      </c>
      <c r="N164" s="16" t="s">
        <v>255</v>
      </c>
      <c r="O164" s="16" t="s">
        <v>279</v>
      </c>
      <c r="P164" s="16" t="s">
        <v>333</v>
      </c>
      <c r="Q164" s="16" t="s">
        <v>255</v>
      </c>
      <c r="R164" s="16" t="s">
        <v>255</v>
      </c>
      <c r="S164" s="16" t="s">
        <v>255</v>
      </c>
      <c r="T164" s="16" t="s">
        <v>298</v>
      </c>
      <c r="U164" s="16" t="s">
        <v>255</v>
      </c>
      <c r="V164" s="16" t="s">
        <v>255</v>
      </c>
      <c r="W164" s="16" t="s">
        <v>255</v>
      </c>
    </row>
    <row r="165" spans="1:23" x14ac:dyDescent="0.25">
      <c r="A165" s="16">
        <v>1739567</v>
      </c>
      <c r="B165" s="16" t="s">
        <v>330</v>
      </c>
      <c r="C165" s="45" t="s">
        <v>475</v>
      </c>
      <c r="D165" s="16">
        <v>0.74305555555474712</v>
      </c>
      <c r="E165" s="16">
        <v>-122.329359</v>
      </c>
      <c r="F165" s="16">
        <v>41.281008999999997</v>
      </c>
      <c r="G165" s="16" t="s">
        <v>405</v>
      </c>
      <c r="H165" s="16" t="s">
        <v>276</v>
      </c>
      <c r="I165" s="16" t="s">
        <v>255</v>
      </c>
      <c r="J165" s="16" t="s">
        <v>255</v>
      </c>
      <c r="K165" s="16" t="s">
        <v>277</v>
      </c>
      <c r="L165" s="16" t="s">
        <v>281</v>
      </c>
      <c r="M165" s="16">
        <v>12.5</v>
      </c>
      <c r="N165" s="16" t="s">
        <v>255</v>
      </c>
      <c r="O165" s="16" t="s">
        <v>279</v>
      </c>
      <c r="P165" s="16" t="s">
        <v>333</v>
      </c>
      <c r="Q165" s="16" t="s">
        <v>255</v>
      </c>
      <c r="R165" s="16" t="s">
        <v>255</v>
      </c>
      <c r="S165" s="16" t="s">
        <v>255</v>
      </c>
      <c r="T165" s="16" t="s">
        <v>403</v>
      </c>
      <c r="U165" s="16" t="s">
        <v>255</v>
      </c>
      <c r="V165" s="16" t="s">
        <v>255</v>
      </c>
      <c r="W165" s="16" t="s">
        <v>255</v>
      </c>
    </row>
    <row r="166" spans="1:23" x14ac:dyDescent="0.25">
      <c r="A166" s="16">
        <v>1739607</v>
      </c>
      <c r="B166" s="16" t="s">
        <v>330</v>
      </c>
      <c r="C166" s="45" t="s">
        <v>475</v>
      </c>
      <c r="D166" s="16">
        <v>0.67013888889050577</v>
      </c>
      <c r="E166" s="16">
        <v>-122.77323</v>
      </c>
      <c r="F166" s="16">
        <v>41.308942999999999</v>
      </c>
      <c r="G166" s="16" t="s">
        <v>344</v>
      </c>
      <c r="H166" s="16" t="s">
        <v>276</v>
      </c>
      <c r="I166" s="16" t="s">
        <v>255</v>
      </c>
      <c r="J166" s="16" t="s">
        <v>255</v>
      </c>
      <c r="K166" s="16" t="s">
        <v>308</v>
      </c>
      <c r="L166" s="16" t="s">
        <v>281</v>
      </c>
      <c r="M166" s="16">
        <v>12.5</v>
      </c>
      <c r="N166" s="16" t="s">
        <v>255</v>
      </c>
      <c r="O166" s="16" t="s">
        <v>279</v>
      </c>
      <c r="P166" s="16" t="s">
        <v>333</v>
      </c>
      <c r="Q166" s="16" t="s">
        <v>255</v>
      </c>
      <c r="R166" s="16" t="s">
        <v>255</v>
      </c>
      <c r="S166" s="16" t="s">
        <v>255</v>
      </c>
      <c r="T166" s="16" t="s">
        <v>290</v>
      </c>
      <c r="U166" s="16" t="s">
        <v>255</v>
      </c>
      <c r="V166" s="16" t="s">
        <v>255</v>
      </c>
      <c r="W166" s="16" t="s">
        <v>255</v>
      </c>
    </row>
    <row r="167" spans="1:23" x14ac:dyDescent="0.25">
      <c r="A167" s="16">
        <v>1739718</v>
      </c>
      <c r="B167" s="16" t="s">
        <v>330</v>
      </c>
      <c r="C167" s="45" t="s">
        <v>475</v>
      </c>
      <c r="D167" s="16">
        <v>0.79166666666424135</v>
      </c>
      <c r="E167" s="16">
        <v>-122.433554</v>
      </c>
      <c r="F167" s="16">
        <v>41.408163000000002</v>
      </c>
      <c r="G167" s="16" t="s">
        <v>391</v>
      </c>
      <c r="H167" s="16" t="s">
        <v>276</v>
      </c>
      <c r="I167" s="16" t="s">
        <v>255</v>
      </c>
      <c r="J167" s="16" t="s">
        <v>255</v>
      </c>
      <c r="K167" s="16" t="s">
        <v>308</v>
      </c>
      <c r="L167" s="16" t="s">
        <v>281</v>
      </c>
      <c r="M167" s="16">
        <v>12.5</v>
      </c>
      <c r="N167" s="16" t="s">
        <v>255</v>
      </c>
      <c r="O167" s="16" t="s">
        <v>279</v>
      </c>
      <c r="P167" s="16" t="s">
        <v>333</v>
      </c>
      <c r="Q167" s="16" t="s">
        <v>255</v>
      </c>
      <c r="R167" s="16" t="s">
        <v>255</v>
      </c>
      <c r="S167" s="16" t="s">
        <v>255</v>
      </c>
      <c r="T167" s="16" t="s">
        <v>476</v>
      </c>
      <c r="U167" s="16" t="s">
        <v>255</v>
      </c>
      <c r="V167" s="16" t="s">
        <v>255</v>
      </c>
      <c r="W167" s="16" t="s">
        <v>255</v>
      </c>
    </row>
    <row r="168" spans="1:23" x14ac:dyDescent="0.25">
      <c r="A168" s="16">
        <v>1740512</v>
      </c>
      <c r="B168" s="16" t="s">
        <v>330</v>
      </c>
      <c r="C168" s="45" t="s">
        <v>477</v>
      </c>
      <c r="D168" s="16">
        <v>7.6388888890505768E-2</v>
      </c>
      <c r="E168" s="16">
        <v>-122.39527</v>
      </c>
      <c r="F168" s="16">
        <v>41.424287</v>
      </c>
      <c r="G168" s="16" t="s">
        <v>391</v>
      </c>
      <c r="H168" s="16" t="s">
        <v>276</v>
      </c>
      <c r="I168" s="16" t="s">
        <v>255</v>
      </c>
      <c r="J168" s="16" t="s">
        <v>255</v>
      </c>
      <c r="K168" s="16" t="s">
        <v>277</v>
      </c>
      <c r="L168" s="16" t="s">
        <v>281</v>
      </c>
      <c r="M168" s="16">
        <v>12.5</v>
      </c>
      <c r="N168" s="16" t="s">
        <v>255</v>
      </c>
      <c r="O168" s="16" t="s">
        <v>279</v>
      </c>
      <c r="P168" s="16" t="s">
        <v>333</v>
      </c>
      <c r="Q168" s="16" t="s">
        <v>255</v>
      </c>
      <c r="R168" s="16" t="s">
        <v>255</v>
      </c>
      <c r="S168" s="16" t="s">
        <v>255</v>
      </c>
      <c r="T168" s="16" t="s">
        <v>476</v>
      </c>
      <c r="U168" s="16" t="s">
        <v>255</v>
      </c>
      <c r="V168" s="16" t="s">
        <v>255</v>
      </c>
      <c r="W168" s="16" t="s">
        <v>255</v>
      </c>
    </row>
    <row r="169" spans="1:23" x14ac:dyDescent="0.25">
      <c r="A169" s="16">
        <v>1740514</v>
      </c>
      <c r="B169" s="16" t="s">
        <v>330</v>
      </c>
      <c r="C169" s="45" t="s">
        <v>477</v>
      </c>
      <c r="D169" s="16">
        <v>3.6111111112404615E-2</v>
      </c>
      <c r="E169" s="16">
        <v>-122.386757</v>
      </c>
      <c r="F169" s="16">
        <v>41.414199000000004</v>
      </c>
      <c r="G169" s="16" t="s">
        <v>391</v>
      </c>
      <c r="H169" s="16" t="s">
        <v>276</v>
      </c>
      <c r="I169" s="16" t="s">
        <v>255</v>
      </c>
      <c r="J169" s="16" t="s">
        <v>255</v>
      </c>
      <c r="K169" s="16" t="s">
        <v>277</v>
      </c>
      <c r="L169" s="16" t="s">
        <v>281</v>
      </c>
      <c r="M169" s="16">
        <v>12.5</v>
      </c>
      <c r="N169" s="16" t="s">
        <v>255</v>
      </c>
      <c r="O169" s="16" t="s">
        <v>279</v>
      </c>
      <c r="P169" s="16" t="s">
        <v>333</v>
      </c>
      <c r="Q169" s="16" t="s">
        <v>255</v>
      </c>
      <c r="R169" s="16" t="s">
        <v>255</v>
      </c>
      <c r="S169" s="16" t="s">
        <v>255</v>
      </c>
      <c r="T169" s="16" t="s">
        <v>476</v>
      </c>
      <c r="U169" s="16" t="s">
        <v>255</v>
      </c>
      <c r="V169" s="16" t="s">
        <v>255</v>
      </c>
      <c r="W169" s="16" t="s">
        <v>255</v>
      </c>
    </row>
    <row r="170" spans="1:23" x14ac:dyDescent="0.25">
      <c r="A170" s="16">
        <v>1740515</v>
      </c>
      <c r="B170" s="16" t="s">
        <v>330</v>
      </c>
      <c r="C170" s="45" t="s">
        <v>477</v>
      </c>
      <c r="D170" s="16">
        <v>3.4027777779556345E-2</v>
      </c>
      <c r="E170" s="16">
        <v>-122.400425</v>
      </c>
      <c r="F170" s="16">
        <v>41.419061999999997</v>
      </c>
      <c r="G170" s="16" t="s">
        <v>391</v>
      </c>
      <c r="H170" s="16" t="s">
        <v>276</v>
      </c>
      <c r="I170" s="16" t="s">
        <v>255</v>
      </c>
      <c r="J170" s="16" t="s">
        <v>255</v>
      </c>
      <c r="K170" s="16" t="s">
        <v>277</v>
      </c>
      <c r="L170" s="16" t="s">
        <v>281</v>
      </c>
      <c r="M170" s="16">
        <v>12.5</v>
      </c>
      <c r="N170" s="16" t="s">
        <v>255</v>
      </c>
      <c r="O170" s="16" t="s">
        <v>279</v>
      </c>
      <c r="P170" s="16" t="s">
        <v>333</v>
      </c>
      <c r="Q170" s="16" t="s">
        <v>255</v>
      </c>
      <c r="R170" s="16" t="s">
        <v>255</v>
      </c>
      <c r="S170" s="16" t="s">
        <v>255</v>
      </c>
      <c r="T170" s="16" t="s">
        <v>476</v>
      </c>
      <c r="U170" s="16" t="s">
        <v>255</v>
      </c>
      <c r="V170" s="16" t="s">
        <v>255</v>
      </c>
      <c r="W170" s="16" t="s">
        <v>255</v>
      </c>
    </row>
    <row r="171" spans="1:23" x14ac:dyDescent="0.25">
      <c r="A171" s="16">
        <v>1740516</v>
      </c>
      <c r="B171" s="16" t="s">
        <v>330</v>
      </c>
      <c r="C171" s="45" t="s">
        <v>477</v>
      </c>
      <c r="D171" s="16">
        <v>1.8750000002910383E-2</v>
      </c>
      <c r="E171" s="16">
        <v>-122.386359</v>
      </c>
      <c r="F171" s="16">
        <v>41.414194000000002</v>
      </c>
      <c r="G171" s="16" t="s">
        <v>391</v>
      </c>
      <c r="H171" s="16" t="s">
        <v>276</v>
      </c>
      <c r="I171" s="16" t="s">
        <v>255</v>
      </c>
      <c r="J171" s="16" t="s">
        <v>255</v>
      </c>
      <c r="K171" s="16" t="s">
        <v>277</v>
      </c>
      <c r="L171" s="16" t="s">
        <v>281</v>
      </c>
      <c r="M171" s="16">
        <v>12.5</v>
      </c>
      <c r="N171" s="16" t="s">
        <v>255</v>
      </c>
      <c r="O171" s="16" t="s">
        <v>279</v>
      </c>
      <c r="P171" s="16" t="s">
        <v>333</v>
      </c>
      <c r="Q171" s="16" t="s">
        <v>255</v>
      </c>
      <c r="R171" s="16" t="s">
        <v>255</v>
      </c>
      <c r="S171" s="16" t="s">
        <v>255</v>
      </c>
      <c r="T171" s="16" t="s">
        <v>476</v>
      </c>
      <c r="U171" s="16" t="s">
        <v>255</v>
      </c>
      <c r="V171" s="16" t="s">
        <v>255</v>
      </c>
      <c r="W171" s="16" t="s">
        <v>255</v>
      </c>
    </row>
    <row r="172" spans="1:23" x14ac:dyDescent="0.25">
      <c r="A172" s="16">
        <v>1740517</v>
      </c>
      <c r="B172" s="16" t="s">
        <v>330</v>
      </c>
      <c r="C172" s="45" t="s">
        <v>477</v>
      </c>
      <c r="D172" s="16">
        <v>1.3194444443797693E-2</v>
      </c>
      <c r="E172" s="16">
        <v>-122.39527</v>
      </c>
      <c r="F172" s="16">
        <v>41.424287</v>
      </c>
      <c r="G172" s="16" t="s">
        <v>391</v>
      </c>
      <c r="H172" s="16" t="s">
        <v>276</v>
      </c>
      <c r="I172" s="16" t="s">
        <v>255</v>
      </c>
      <c r="J172" s="16" t="s">
        <v>255</v>
      </c>
      <c r="K172" s="16" t="s">
        <v>277</v>
      </c>
      <c r="L172" s="16" t="s">
        <v>281</v>
      </c>
      <c r="M172" s="16">
        <v>12.5</v>
      </c>
      <c r="N172" s="16" t="s">
        <v>255</v>
      </c>
      <c r="O172" s="16" t="s">
        <v>279</v>
      </c>
      <c r="P172" s="16" t="s">
        <v>333</v>
      </c>
      <c r="Q172" s="16" t="s">
        <v>255</v>
      </c>
      <c r="R172" s="16" t="s">
        <v>255</v>
      </c>
      <c r="S172" s="16" t="s">
        <v>255</v>
      </c>
      <c r="T172" s="16" t="s">
        <v>476</v>
      </c>
      <c r="U172" s="16" t="s">
        <v>255</v>
      </c>
      <c r="V172" s="16" t="s">
        <v>255</v>
      </c>
      <c r="W172" s="16" t="s">
        <v>255</v>
      </c>
    </row>
    <row r="173" spans="1:23" x14ac:dyDescent="0.25">
      <c r="A173" s="16">
        <v>1740518</v>
      </c>
      <c r="B173" s="16" t="s">
        <v>330</v>
      </c>
      <c r="C173" s="45" t="s">
        <v>477</v>
      </c>
      <c r="D173" s="16">
        <v>1.4583333329937886E-2</v>
      </c>
      <c r="E173" s="16">
        <v>-122.39040900000001</v>
      </c>
      <c r="F173" s="16">
        <v>41.416342999999998</v>
      </c>
      <c r="G173" s="16" t="s">
        <v>391</v>
      </c>
      <c r="H173" s="16" t="s">
        <v>276</v>
      </c>
      <c r="I173" s="16" t="s">
        <v>255</v>
      </c>
      <c r="J173" s="16" t="s">
        <v>255</v>
      </c>
      <c r="K173" s="16" t="s">
        <v>277</v>
      </c>
      <c r="L173" s="16" t="s">
        <v>281</v>
      </c>
      <c r="M173" s="16">
        <v>12.5</v>
      </c>
      <c r="N173" s="16" t="s">
        <v>255</v>
      </c>
      <c r="O173" s="16" t="s">
        <v>279</v>
      </c>
      <c r="P173" s="16" t="s">
        <v>333</v>
      </c>
      <c r="Q173" s="16" t="s">
        <v>255</v>
      </c>
      <c r="R173" s="16" t="s">
        <v>255</v>
      </c>
      <c r="S173" s="16" t="s">
        <v>255</v>
      </c>
      <c r="T173" s="16" t="s">
        <v>476</v>
      </c>
      <c r="U173" s="16" t="s">
        <v>255</v>
      </c>
      <c r="V173" s="16" t="s">
        <v>255</v>
      </c>
      <c r="W173" s="16" t="s">
        <v>255</v>
      </c>
    </row>
    <row r="174" spans="1:23" x14ac:dyDescent="0.25">
      <c r="A174" s="16">
        <v>1740519</v>
      </c>
      <c r="B174" s="16" t="s">
        <v>330</v>
      </c>
      <c r="C174" s="45" t="s">
        <v>477</v>
      </c>
      <c r="D174" s="16">
        <v>1.3194444443797693E-2</v>
      </c>
      <c r="E174" s="16">
        <v>-122.38958100000001</v>
      </c>
      <c r="F174" s="16">
        <v>41.416747999999998</v>
      </c>
      <c r="G174" s="16" t="s">
        <v>391</v>
      </c>
      <c r="H174" s="16" t="s">
        <v>276</v>
      </c>
      <c r="I174" s="16" t="s">
        <v>255</v>
      </c>
      <c r="J174" s="16" t="s">
        <v>255</v>
      </c>
      <c r="K174" s="16" t="s">
        <v>277</v>
      </c>
      <c r="L174" s="16" t="s">
        <v>281</v>
      </c>
      <c r="M174" s="16">
        <v>12.5</v>
      </c>
      <c r="N174" s="16" t="s">
        <v>255</v>
      </c>
      <c r="O174" s="16" t="s">
        <v>279</v>
      </c>
      <c r="P174" s="16" t="s">
        <v>333</v>
      </c>
      <c r="Q174" s="16" t="s">
        <v>255</v>
      </c>
      <c r="R174" s="16" t="s">
        <v>255</v>
      </c>
      <c r="S174" s="16" t="s">
        <v>255</v>
      </c>
      <c r="T174" s="16" t="s">
        <v>476</v>
      </c>
      <c r="U174" s="16" t="s">
        <v>255</v>
      </c>
      <c r="V174" s="16" t="s">
        <v>255</v>
      </c>
      <c r="W174" s="16" t="s">
        <v>255</v>
      </c>
    </row>
    <row r="175" spans="1:23" x14ac:dyDescent="0.25">
      <c r="A175" s="16">
        <v>1740520</v>
      </c>
      <c r="B175" s="16" t="s">
        <v>330</v>
      </c>
      <c r="C175" s="45" t="s">
        <v>477</v>
      </c>
      <c r="D175" s="16">
        <v>1.2499999997089617E-2</v>
      </c>
      <c r="E175" s="16">
        <v>-122.382818</v>
      </c>
      <c r="F175" s="16">
        <v>41.412596000000001</v>
      </c>
      <c r="G175" s="16" t="s">
        <v>391</v>
      </c>
      <c r="H175" s="16" t="s">
        <v>276</v>
      </c>
      <c r="I175" s="16" t="s">
        <v>255</v>
      </c>
      <c r="J175" s="16" t="s">
        <v>255</v>
      </c>
      <c r="K175" s="16" t="s">
        <v>277</v>
      </c>
      <c r="L175" s="16" t="s">
        <v>281</v>
      </c>
      <c r="M175" s="16">
        <v>12.5</v>
      </c>
      <c r="N175" s="16" t="s">
        <v>255</v>
      </c>
      <c r="O175" s="16" t="s">
        <v>279</v>
      </c>
      <c r="P175" s="16" t="s">
        <v>333</v>
      </c>
      <c r="Q175" s="16" t="s">
        <v>255</v>
      </c>
      <c r="R175" s="16" t="s">
        <v>255</v>
      </c>
      <c r="S175" s="16" t="s">
        <v>255</v>
      </c>
      <c r="T175" s="16" t="s">
        <v>476</v>
      </c>
      <c r="U175" s="16" t="s">
        <v>255</v>
      </c>
      <c r="V175" s="16" t="s">
        <v>255</v>
      </c>
      <c r="W175" s="16" t="s">
        <v>255</v>
      </c>
    </row>
    <row r="176" spans="1:23" x14ac:dyDescent="0.25">
      <c r="A176" s="16">
        <v>1740607</v>
      </c>
      <c r="B176" s="16" t="s">
        <v>330</v>
      </c>
      <c r="C176" s="45" t="s">
        <v>477</v>
      </c>
      <c r="D176" s="16">
        <v>0.11458333333575865</v>
      </c>
      <c r="E176" s="16">
        <v>-124.136667</v>
      </c>
      <c r="F176" s="16">
        <v>41.806845000000003</v>
      </c>
      <c r="G176" s="16" t="s">
        <v>375</v>
      </c>
      <c r="H176" s="16" t="s">
        <v>276</v>
      </c>
      <c r="I176" s="16" t="s">
        <v>255</v>
      </c>
      <c r="J176" s="16" t="s">
        <v>255</v>
      </c>
      <c r="K176" s="16" t="s">
        <v>277</v>
      </c>
      <c r="L176" s="16" t="s">
        <v>281</v>
      </c>
      <c r="M176" s="16">
        <v>12.5</v>
      </c>
      <c r="N176" s="16" t="s">
        <v>255</v>
      </c>
      <c r="O176" s="16" t="s">
        <v>279</v>
      </c>
      <c r="P176" s="16" t="s">
        <v>333</v>
      </c>
      <c r="Q176" s="16" t="s">
        <v>255</v>
      </c>
      <c r="R176" s="16" t="s">
        <v>255</v>
      </c>
      <c r="S176" s="16" t="s">
        <v>255</v>
      </c>
      <c r="T176" s="16" t="s">
        <v>339</v>
      </c>
      <c r="U176" s="16" t="s">
        <v>255</v>
      </c>
      <c r="V176" s="16" t="s">
        <v>255</v>
      </c>
      <c r="W176" s="16" t="s">
        <v>255</v>
      </c>
    </row>
    <row r="177" spans="1:23" x14ac:dyDescent="0.25">
      <c r="A177" s="16">
        <v>1740620</v>
      </c>
      <c r="B177" s="16" t="s">
        <v>330</v>
      </c>
      <c r="C177" s="45" t="s">
        <v>475</v>
      </c>
      <c r="D177" s="16">
        <v>0.76875000000291038</v>
      </c>
      <c r="E177" s="16">
        <v>-122.28809699999999</v>
      </c>
      <c r="F177" s="16">
        <v>41.271890999999997</v>
      </c>
      <c r="G177" s="16" t="s">
        <v>405</v>
      </c>
      <c r="H177" s="16" t="s">
        <v>276</v>
      </c>
      <c r="I177" s="16" t="s">
        <v>255</v>
      </c>
      <c r="J177" s="16" t="s">
        <v>255</v>
      </c>
      <c r="K177" s="16" t="s">
        <v>277</v>
      </c>
      <c r="L177" s="16" t="s">
        <v>281</v>
      </c>
      <c r="M177" s="16">
        <v>12.5</v>
      </c>
      <c r="N177" s="16" t="s">
        <v>255</v>
      </c>
      <c r="O177" s="16" t="s">
        <v>279</v>
      </c>
      <c r="P177" s="16" t="s">
        <v>333</v>
      </c>
      <c r="Q177" s="16" t="s">
        <v>255</v>
      </c>
      <c r="R177" s="16" t="s">
        <v>255</v>
      </c>
      <c r="S177" s="16" t="s">
        <v>255</v>
      </c>
      <c r="T177" s="16" t="s">
        <v>403</v>
      </c>
      <c r="U177" s="16" t="s">
        <v>255</v>
      </c>
      <c r="V177" s="16" t="s">
        <v>255</v>
      </c>
      <c r="W177" s="16" t="s">
        <v>255</v>
      </c>
    </row>
    <row r="178" spans="1:23" x14ac:dyDescent="0.25">
      <c r="A178" s="16">
        <v>1740623</v>
      </c>
      <c r="B178" s="16" t="s">
        <v>330</v>
      </c>
      <c r="C178" s="45" t="s">
        <v>475</v>
      </c>
      <c r="D178" s="16">
        <v>0.78472222221898846</v>
      </c>
      <c r="E178" s="16">
        <v>-122.285329</v>
      </c>
      <c r="F178" s="16">
        <v>41.270420999999999</v>
      </c>
      <c r="G178" s="16" t="s">
        <v>405</v>
      </c>
      <c r="H178" s="16" t="s">
        <v>276</v>
      </c>
      <c r="I178" s="16" t="s">
        <v>255</v>
      </c>
      <c r="J178" s="16" t="s">
        <v>255</v>
      </c>
      <c r="K178" s="16" t="s">
        <v>277</v>
      </c>
      <c r="L178" s="16" t="s">
        <v>281</v>
      </c>
      <c r="M178" s="16">
        <v>12.5</v>
      </c>
      <c r="N178" s="16" t="s">
        <v>255</v>
      </c>
      <c r="O178" s="16" t="s">
        <v>279</v>
      </c>
      <c r="P178" s="16" t="s">
        <v>333</v>
      </c>
      <c r="Q178" s="16" t="s">
        <v>255</v>
      </c>
      <c r="R178" s="16" t="s">
        <v>255</v>
      </c>
      <c r="S178" s="16" t="s">
        <v>255</v>
      </c>
      <c r="T178" s="16" t="s">
        <v>403</v>
      </c>
      <c r="U178" s="16" t="s">
        <v>255</v>
      </c>
      <c r="V178" s="16" t="s">
        <v>255</v>
      </c>
      <c r="W178" s="16" t="s">
        <v>255</v>
      </c>
    </row>
    <row r="179" spans="1:23" x14ac:dyDescent="0.25">
      <c r="A179" s="16">
        <v>1740907</v>
      </c>
      <c r="B179" s="16" t="s">
        <v>330</v>
      </c>
      <c r="C179" s="45" t="s">
        <v>478</v>
      </c>
      <c r="D179" s="16">
        <v>0.93680555555329192</v>
      </c>
      <c r="E179" s="16">
        <v>-123.377706</v>
      </c>
      <c r="F179" s="16">
        <v>41.799897999999999</v>
      </c>
      <c r="G179" s="16" t="s">
        <v>433</v>
      </c>
      <c r="H179" s="16" t="s">
        <v>276</v>
      </c>
      <c r="I179" s="16" t="s">
        <v>255</v>
      </c>
      <c r="J179" s="16" t="s">
        <v>255</v>
      </c>
      <c r="K179" s="16" t="s">
        <v>153</v>
      </c>
      <c r="L179" s="16" t="s">
        <v>281</v>
      </c>
      <c r="M179" s="16">
        <v>12.5</v>
      </c>
      <c r="N179" s="16" t="s">
        <v>255</v>
      </c>
      <c r="O179" s="16" t="s">
        <v>279</v>
      </c>
      <c r="P179" s="16" t="s">
        <v>333</v>
      </c>
      <c r="Q179" s="16" t="s">
        <v>255</v>
      </c>
      <c r="R179" s="16" t="s">
        <v>255</v>
      </c>
      <c r="S179" s="16" t="s">
        <v>255</v>
      </c>
      <c r="T179" s="16" t="s">
        <v>302</v>
      </c>
      <c r="U179" s="16" t="s">
        <v>255</v>
      </c>
      <c r="V179" s="16" t="s">
        <v>255</v>
      </c>
      <c r="W179" s="16" t="s">
        <v>255</v>
      </c>
    </row>
    <row r="180" spans="1:23" x14ac:dyDescent="0.25">
      <c r="A180" s="16">
        <v>1740953</v>
      </c>
      <c r="B180" s="16" t="s">
        <v>330</v>
      </c>
      <c r="C180" s="45" t="s">
        <v>479</v>
      </c>
      <c r="D180" s="16">
        <v>0.44027777777955635</v>
      </c>
      <c r="E180" s="16">
        <v>-122.303124</v>
      </c>
      <c r="F180" s="16">
        <v>41.316276000000002</v>
      </c>
      <c r="G180" s="16" t="s">
        <v>296</v>
      </c>
      <c r="H180" s="16" t="s">
        <v>276</v>
      </c>
      <c r="I180" s="16" t="s">
        <v>255</v>
      </c>
      <c r="J180" s="16" t="s">
        <v>255</v>
      </c>
      <c r="K180" s="16" t="s">
        <v>277</v>
      </c>
      <c r="L180" s="16" t="s">
        <v>281</v>
      </c>
      <c r="M180" s="16">
        <v>12.5</v>
      </c>
      <c r="N180" s="16" t="s">
        <v>255</v>
      </c>
      <c r="O180" s="16" t="s">
        <v>279</v>
      </c>
      <c r="P180" s="16" t="s">
        <v>333</v>
      </c>
      <c r="Q180" s="16" t="s">
        <v>255</v>
      </c>
      <c r="R180" s="16" t="s">
        <v>255</v>
      </c>
      <c r="S180" s="16" t="s">
        <v>255</v>
      </c>
      <c r="T180" s="16" t="s">
        <v>298</v>
      </c>
      <c r="U180" s="16" t="s">
        <v>255</v>
      </c>
      <c r="V180" s="16" t="s">
        <v>255</v>
      </c>
      <c r="W180" s="16" t="s">
        <v>255</v>
      </c>
    </row>
    <row r="181" spans="1:23" x14ac:dyDescent="0.25">
      <c r="A181" s="16">
        <v>1741001</v>
      </c>
      <c r="B181" s="16" t="s">
        <v>330</v>
      </c>
      <c r="C181" s="45" t="s">
        <v>477</v>
      </c>
      <c r="D181" s="16">
        <v>9.3055555553291924E-2</v>
      </c>
      <c r="E181" s="16">
        <v>-124.169906</v>
      </c>
      <c r="F181" s="16">
        <v>41.804181</v>
      </c>
      <c r="G181" s="16" t="s">
        <v>300</v>
      </c>
      <c r="H181" s="16" t="s">
        <v>276</v>
      </c>
      <c r="I181" s="16" t="s">
        <v>255</v>
      </c>
      <c r="J181" s="16" t="s">
        <v>255</v>
      </c>
      <c r="K181" s="16" t="s">
        <v>277</v>
      </c>
      <c r="L181" s="16" t="s">
        <v>281</v>
      </c>
      <c r="M181" s="16">
        <v>12.5</v>
      </c>
      <c r="N181" s="16" t="s">
        <v>255</v>
      </c>
      <c r="O181" s="16" t="s">
        <v>279</v>
      </c>
      <c r="P181" s="16" t="s">
        <v>333</v>
      </c>
      <c r="Q181" s="16" t="s">
        <v>255</v>
      </c>
      <c r="R181" s="16" t="s">
        <v>255</v>
      </c>
      <c r="S181" s="16" t="s">
        <v>255</v>
      </c>
      <c r="T181" s="16" t="s">
        <v>339</v>
      </c>
      <c r="U181" s="16" t="s">
        <v>255</v>
      </c>
      <c r="V181" s="16" t="s">
        <v>255</v>
      </c>
      <c r="W181" s="16" t="s">
        <v>255</v>
      </c>
    </row>
    <row r="182" spans="1:23" x14ac:dyDescent="0.25">
      <c r="A182" s="16">
        <v>1741028</v>
      </c>
      <c r="B182" s="16" t="s">
        <v>330</v>
      </c>
      <c r="C182" s="45" t="s">
        <v>477</v>
      </c>
      <c r="D182" s="16">
        <v>0.88819444444379769</v>
      </c>
      <c r="E182" s="16">
        <v>-122.31124699999999</v>
      </c>
      <c r="F182" s="16">
        <v>41.324016</v>
      </c>
      <c r="G182" s="16" t="s">
        <v>296</v>
      </c>
      <c r="H182" s="16" t="s">
        <v>276</v>
      </c>
      <c r="I182" s="16" t="s">
        <v>255</v>
      </c>
      <c r="J182" s="16" t="s">
        <v>255</v>
      </c>
      <c r="K182" s="16" t="s">
        <v>277</v>
      </c>
      <c r="L182" s="16" t="s">
        <v>281</v>
      </c>
      <c r="M182" s="16">
        <v>12.5</v>
      </c>
      <c r="N182" s="16" t="s">
        <v>255</v>
      </c>
      <c r="O182" s="16" t="s">
        <v>279</v>
      </c>
      <c r="P182" s="16" t="s">
        <v>333</v>
      </c>
      <c r="Q182" s="16" t="s">
        <v>255</v>
      </c>
      <c r="R182" s="16" t="s">
        <v>255</v>
      </c>
      <c r="S182" s="16" t="s">
        <v>255</v>
      </c>
      <c r="T182" s="16" t="s">
        <v>298</v>
      </c>
      <c r="U182" s="16" t="s">
        <v>255</v>
      </c>
      <c r="V182" s="16" t="s">
        <v>255</v>
      </c>
      <c r="W182" s="16" t="s">
        <v>255</v>
      </c>
    </row>
    <row r="183" spans="1:23" x14ac:dyDescent="0.25">
      <c r="A183" s="16">
        <v>1741496</v>
      </c>
      <c r="B183" s="16" t="s">
        <v>330</v>
      </c>
      <c r="C183" s="45" t="s">
        <v>480</v>
      </c>
      <c r="D183" s="16">
        <v>0.46666666666715173</v>
      </c>
      <c r="E183" s="16">
        <v>0</v>
      </c>
      <c r="F183" s="16">
        <v>0</v>
      </c>
      <c r="G183" s="16" t="s">
        <v>323</v>
      </c>
      <c r="H183" s="16" t="s">
        <v>276</v>
      </c>
      <c r="I183" s="16" t="s">
        <v>255</v>
      </c>
      <c r="J183" s="16" t="s">
        <v>255</v>
      </c>
      <c r="K183" s="16" t="s">
        <v>277</v>
      </c>
      <c r="L183" s="16" t="s">
        <v>281</v>
      </c>
      <c r="M183" s="16">
        <v>69</v>
      </c>
      <c r="N183" s="16" t="s">
        <v>255</v>
      </c>
      <c r="O183" s="16" t="s">
        <v>279</v>
      </c>
      <c r="P183" s="16" t="s">
        <v>333</v>
      </c>
      <c r="Q183" s="16" t="s">
        <v>255</v>
      </c>
      <c r="R183" s="16" t="s">
        <v>255</v>
      </c>
      <c r="S183" s="16" t="s">
        <v>255</v>
      </c>
      <c r="T183" s="16" t="s">
        <v>281</v>
      </c>
      <c r="U183" s="16" t="s">
        <v>255</v>
      </c>
      <c r="V183" s="16" t="s">
        <v>255</v>
      </c>
      <c r="W183" s="16" t="s">
        <v>255</v>
      </c>
    </row>
    <row r="184" spans="1:23" x14ac:dyDescent="0.25">
      <c r="A184" s="16">
        <v>1744134</v>
      </c>
      <c r="B184" s="16" t="s">
        <v>330</v>
      </c>
      <c r="C184" s="45" t="s">
        <v>481</v>
      </c>
      <c r="D184" s="16">
        <v>0.98263888889050577</v>
      </c>
      <c r="E184" s="16">
        <v>0</v>
      </c>
      <c r="F184" s="16">
        <v>0</v>
      </c>
      <c r="G184" s="16" t="s">
        <v>323</v>
      </c>
      <c r="H184" s="16" t="s">
        <v>276</v>
      </c>
      <c r="I184" s="16" t="s">
        <v>255</v>
      </c>
      <c r="J184" s="16" t="s">
        <v>255</v>
      </c>
      <c r="K184" s="16" t="s">
        <v>281</v>
      </c>
      <c r="L184" s="16" t="s">
        <v>281</v>
      </c>
      <c r="M184" s="16">
        <v>69</v>
      </c>
      <c r="N184" s="16" t="s">
        <v>255</v>
      </c>
      <c r="O184" s="16" t="s">
        <v>279</v>
      </c>
      <c r="P184" s="16" t="s">
        <v>333</v>
      </c>
      <c r="Q184" s="16" t="s">
        <v>255</v>
      </c>
      <c r="R184" s="16" t="s">
        <v>255</v>
      </c>
      <c r="S184" s="16" t="s">
        <v>255</v>
      </c>
      <c r="T184" s="16" t="s">
        <v>281</v>
      </c>
      <c r="U184" s="16" t="s">
        <v>255</v>
      </c>
      <c r="V184" s="16" t="s">
        <v>255</v>
      </c>
      <c r="W184" s="16" t="s">
        <v>255</v>
      </c>
    </row>
    <row r="185" spans="1:23" x14ac:dyDescent="0.25">
      <c r="A185" s="16">
        <v>1744264</v>
      </c>
      <c r="B185" s="16" t="s">
        <v>330</v>
      </c>
      <c r="C185" s="45" t="s">
        <v>481</v>
      </c>
      <c r="D185" s="16">
        <v>0.98263888889050577</v>
      </c>
      <c r="E185" s="16">
        <v>-123.192171</v>
      </c>
      <c r="F185" s="16">
        <v>41.840777000000003</v>
      </c>
      <c r="G185" s="16" t="s">
        <v>328</v>
      </c>
      <c r="H185" s="16" t="s">
        <v>276</v>
      </c>
      <c r="I185" s="16" t="s">
        <v>255</v>
      </c>
      <c r="J185" s="16" t="s">
        <v>255</v>
      </c>
      <c r="K185" s="16" t="s">
        <v>340</v>
      </c>
      <c r="L185" s="16" t="s">
        <v>281</v>
      </c>
      <c r="M185" s="16">
        <v>12.5</v>
      </c>
      <c r="N185" s="16" t="s">
        <v>255</v>
      </c>
      <c r="O185" s="16" t="s">
        <v>279</v>
      </c>
      <c r="P185" s="16" t="s">
        <v>333</v>
      </c>
      <c r="Q185" s="16" t="s">
        <v>255</v>
      </c>
      <c r="R185" s="16" t="s">
        <v>255</v>
      </c>
      <c r="S185" s="16" t="s">
        <v>255</v>
      </c>
      <c r="T185" s="16" t="s">
        <v>326</v>
      </c>
      <c r="U185" s="16" t="s">
        <v>255</v>
      </c>
      <c r="V185" s="16" t="s">
        <v>255</v>
      </c>
      <c r="W185" s="16" t="s">
        <v>255</v>
      </c>
    </row>
    <row r="186" spans="1:23" x14ac:dyDescent="0.25">
      <c r="A186" s="16">
        <v>1744862</v>
      </c>
      <c r="B186" s="16" t="s">
        <v>330</v>
      </c>
      <c r="C186" s="45" t="s">
        <v>482</v>
      </c>
      <c r="D186" s="16">
        <v>0.21041666666860692</v>
      </c>
      <c r="E186" s="16">
        <v>-124.062027</v>
      </c>
      <c r="F186" s="16">
        <v>41.560738000000001</v>
      </c>
      <c r="G186" s="16" t="s">
        <v>436</v>
      </c>
      <c r="H186" s="16" t="s">
        <v>276</v>
      </c>
      <c r="I186" s="16" t="s">
        <v>255</v>
      </c>
      <c r="J186" s="16" t="s">
        <v>255</v>
      </c>
      <c r="K186" s="16" t="s">
        <v>277</v>
      </c>
      <c r="L186" s="16" t="s">
        <v>281</v>
      </c>
      <c r="M186" s="16">
        <v>12.5</v>
      </c>
      <c r="N186" s="16" t="s">
        <v>255</v>
      </c>
      <c r="O186" s="16" t="s">
        <v>279</v>
      </c>
      <c r="P186" s="16" t="s">
        <v>333</v>
      </c>
      <c r="Q186" s="16" t="s">
        <v>255</v>
      </c>
      <c r="R186" s="16" t="s">
        <v>255</v>
      </c>
      <c r="S186" s="16" t="s">
        <v>255</v>
      </c>
      <c r="T186" s="16" t="s">
        <v>302</v>
      </c>
      <c r="U186" s="16" t="s">
        <v>255</v>
      </c>
      <c r="V186" s="16" t="s">
        <v>255</v>
      </c>
      <c r="W186" s="16" t="s">
        <v>255</v>
      </c>
    </row>
    <row r="187" spans="1:23" x14ac:dyDescent="0.25">
      <c r="A187" s="16">
        <v>1744998</v>
      </c>
      <c r="B187" s="16" t="s">
        <v>330</v>
      </c>
      <c r="C187" s="45" t="s">
        <v>483</v>
      </c>
      <c r="D187" s="16">
        <v>0.82291666666424135</v>
      </c>
      <c r="E187" s="16">
        <v>-123.402096</v>
      </c>
      <c r="F187" s="16">
        <v>41.775170000000003</v>
      </c>
      <c r="G187" s="16" t="s">
        <v>433</v>
      </c>
      <c r="H187" s="16" t="s">
        <v>276</v>
      </c>
      <c r="I187" s="16" t="s">
        <v>255</v>
      </c>
      <c r="J187" s="16" t="s">
        <v>255</v>
      </c>
      <c r="K187" s="16" t="s">
        <v>277</v>
      </c>
      <c r="L187" s="16" t="s">
        <v>281</v>
      </c>
      <c r="M187" s="16">
        <v>12.5</v>
      </c>
      <c r="N187" s="16" t="s">
        <v>255</v>
      </c>
      <c r="O187" s="16" t="s">
        <v>279</v>
      </c>
      <c r="P187" s="16" t="s">
        <v>333</v>
      </c>
      <c r="Q187" s="16" t="s">
        <v>255</v>
      </c>
      <c r="R187" s="16" t="s">
        <v>255</v>
      </c>
      <c r="S187" s="16" t="s">
        <v>255</v>
      </c>
      <c r="T187" s="16" t="s">
        <v>302</v>
      </c>
      <c r="U187" s="16" t="s">
        <v>255</v>
      </c>
      <c r="V187" s="16" t="s">
        <v>255</v>
      </c>
      <c r="W187" s="16" t="s">
        <v>255</v>
      </c>
    </row>
    <row r="188" spans="1:23" x14ac:dyDescent="0.25">
      <c r="A188" s="16">
        <v>1746036</v>
      </c>
      <c r="B188" s="16" t="s">
        <v>330</v>
      </c>
      <c r="C188" s="45" t="s">
        <v>484</v>
      </c>
      <c r="D188" s="16">
        <v>0.32499999999708962</v>
      </c>
      <c r="E188" s="16">
        <v>-122.961686</v>
      </c>
      <c r="F188" s="16">
        <v>41.625456999999997</v>
      </c>
      <c r="G188" s="16" t="s">
        <v>332</v>
      </c>
      <c r="H188" s="16" t="s">
        <v>276</v>
      </c>
      <c r="I188" s="16" t="s">
        <v>255</v>
      </c>
      <c r="J188" s="16" t="s">
        <v>255</v>
      </c>
      <c r="K188" s="16" t="s">
        <v>277</v>
      </c>
      <c r="L188" s="16" t="s">
        <v>281</v>
      </c>
      <c r="M188" s="16">
        <v>12.5</v>
      </c>
      <c r="N188" s="16" t="s">
        <v>255</v>
      </c>
      <c r="O188" s="16" t="s">
        <v>279</v>
      </c>
      <c r="P188" s="16" t="s">
        <v>333</v>
      </c>
      <c r="Q188" s="16" t="s">
        <v>255</v>
      </c>
      <c r="R188" s="16" t="s">
        <v>255</v>
      </c>
      <c r="S188" s="16" t="s">
        <v>255</v>
      </c>
      <c r="T188" s="16" t="s">
        <v>326</v>
      </c>
      <c r="U188" s="16" t="s">
        <v>255</v>
      </c>
      <c r="V188" s="16" t="s">
        <v>255</v>
      </c>
      <c r="W188" s="16" t="s">
        <v>255</v>
      </c>
    </row>
    <row r="189" spans="1:23" x14ac:dyDescent="0.25">
      <c r="A189" s="16">
        <v>1747523</v>
      </c>
      <c r="B189" s="16" t="s">
        <v>330</v>
      </c>
      <c r="C189" s="45" t="s">
        <v>485</v>
      </c>
      <c r="D189" s="16">
        <v>0.9881944444423425</v>
      </c>
      <c r="E189" s="16">
        <v>-122.38602899999999</v>
      </c>
      <c r="F189" s="16">
        <v>41.416742999999997</v>
      </c>
      <c r="G189" s="16" t="s">
        <v>391</v>
      </c>
      <c r="H189" s="16" t="s">
        <v>276</v>
      </c>
      <c r="I189" s="16" t="s">
        <v>255</v>
      </c>
      <c r="J189" s="16" t="s">
        <v>255</v>
      </c>
      <c r="K189" s="16" t="s">
        <v>277</v>
      </c>
      <c r="L189" s="16" t="s">
        <v>281</v>
      </c>
      <c r="M189" s="16">
        <v>12.5</v>
      </c>
      <c r="N189" s="16" t="s">
        <v>255</v>
      </c>
      <c r="O189" s="16" t="s">
        <v>279</v>
      </c>
      <c r="P189" s="16" t="s">
        <v>333</v>
      </c>
      <c r="Q189" s="16" t="s">
        <v>255</v>
      </c>
      <c r="R189" s="16" t="s">
        <v>255</v>
      </c>
      <c r="S189" s="16" t="s">
        <v>255</v>
      </c>
      <c r="T189" s="16" t="s">
        <v>476</v>
      </c>
      <c r="U189" s="16" t="s">
        <v>255</v>
      </c>
      <c r="V189" s="16" t="s">
        <v>255</v>
      </c>
      <c r="W189" s="16" t="s">
        <v>255</v>
      </c>
    </row>
    <row r="190" spans="1:23" x14ac:dyDescent="0.25">
      <c r="A190" s="16">
        <v>1747524</v>
      </c>
      <c r="B190" s="16" t="s">
        <v>330</v>
      </c>
      <c r="C190" s="45" t="s">
        <v>486</v>
      </c>
      <c r="D190" s="16">
        <v>2.5000000001455192E-2</v>
      </c>
      <c r="E190" s="16">
        <v>-122.39527</v>
      </c>
      <c r="F190" s="16">
        <v>41.424287</v>
      </c>
      <c r="G190" s="16" t="s">
        <v>391</v>
      </c>
      <c r="H190" s="16" t="s">
        <v>276</v>
      </c>
      <c r="I190" s="16" t="s">
        <v>255</v>
      </c>
      <c r="J190" s="16" t="s">
        <v>255</v>
      </c>
      <c r="K190" s="16" t="s">
        <v>340</v>
      </c>
      <c r="L190" s="16" t="s">
        <v>281</v>
      </c>
      <c r="M190" s="16">
        <v>12.5</v>
      </c>
      <c r="N190" s="16" t="s">
        <v>255</v>
      </c>
      <c r="O190" s="16" t="s">
        <v>279</v>
      </c>
      <c r="P190" s="16" t="s">
        <v>333</v>
      </c>
      <c r="Q190" s="16" t="s">
        <v>255</v>
      </c>
      <c r="R190" s="16" t="s">
        <v>255</v>
      </c>
      <c r="S190" s="16" t="s">
        <v>255</v>
      </c>
      <c r="T190" s="16" t="s">
        <v>476</v>
      </c>
      <c r="U190" s="16" t="s">
        <v>255</v>
      </c>
      <c r="V190" s="16" t="s">
        <v>255</v>
      </c>
      <c r="W190" s="16" t="s">
        <v>255</v>
      </c>
    </row>
    <row r="191" spans="1:23" x14ac:dyDescent="0.25">
      <c r="A191" s="16">
        <v>1747525</v>
      </c>
      <c r="B191" s="16" t="s">
        <v>330</v>
      </c>
      <c r="C191" s="45" t="s">
        <v>485</v>
      </c>
      <c r="D191" s="16">
        <v>0.9569444444423425</v>
      </c>
      <c r="E191" s="16">
        <v>-122.39527</v>
      </c>
      <c r="F191" s="16">
        <v>41.424287</v>
      </c>
      <c r="G191" s="16" t="s">
        <v>391</v>
      </c>
      <c r="H191" s="16" t="s">
        <v>276</v>
      </c>
      <c r="I191" s="16" t="s">
        <v>255</v>
      </c>
      <c r="J191" s="16" t="s">
        <v>255</v>
      </c>
      <c r="K191" s="16" t="s">
        <v>277</v>
      </c>
      <c r="L191" s="16" t="s">
        <v>281</v>
      </c>
      <c r="M191" s="16">
        <v>12.5</v>
      </c>
      <c r="N191" s="16" t="s">
        <v>255</v>
      </c>
      <c r="O191" s="16" t="s">
        <v>279</v>
      </c>
      <c r="P191" s="16" t="s">
        <v>333</v>
      </c>
      <c r="Q191" s="16" t="s">
        <v>255</v>
      </c>
      <c r="R191" s="16" t="s">
        <v>255</v>
      </c>
      <c r="S191" s="16" t="s">
        <v>255</v>
      </c>
      <c r="T191" s="16" t="s">
        <v>476</v>
      </c>
      <c r="U191" s="16" t="s">
        <v>255</v>
      </c>
      <c r="V191" s="16" t="s">
        <v>255</v>
      </c>
      <c r="W191" s="16" t="s">
        <v>255</v>
      </c>
    </row>
    <row r="192" spans="1:23" x14ac:dyDescent="0.25">
      <c r="A192" s="16">
        <v>1747596</v>
      </c>
      <c r="B192" s="16" t="s">
        <v>330</v>
      </c>
      <c r="C192" s="45" t="s">
        <v>486</v>
      </c>
      <c r="D192" s="16">
        <v>5.9722222220443655E-2</v>
      </c>
      <c r="E192" s="16">
        <v>-122.332398</v>
      </c>
      <c r="F192" s="16">
        <v>41.298233000000003</v>
      </c>
      <c r="G192" s="16" t="s">
        <v>405</v>
      </c>
      <c r="H192" s="16" t="s">
        <v>276</v>
      </c>
      <c r="I192" s="16" t="s">
        <v>255</v>
      </c>
      <c r="J192" s="16" t="s">
        <v>255</v>
      </c>
      <c r="K192" s="16" t="s">
        <v>277</v>
      </c>
      <c r="L192" s="16" t="s">
        <v>281</v>
      </c>
      <c r="M192" s="16">
        <v>12.5</v>
      </c>
      <c r="N192" s="16" t="s">
        <v>255</v>
      </c>
      <c r="O192" s="16" t="s">
        <v>279</v>
      </c>
      <c r="P192" s="16" t="s">
        <v>333</v>
      </c>
      <c r="Q192" s="16" t="s">
        <v>255</v>
      </c>
      <c r="R192" s="16" t="s">
        <v>255</v>
      </c>
      <c r="S192" s="16" t="s">
        <v>255</v>
      </c>
      <c r="T192" s="16" t="s">
        <v>403</v>
      </c>
      <c r="U192" s="16" t="s">
        <v>255</v>
      </c>
      <c r="V192" s="16" t="s">
        <v>255</v>
      </c>
      <c r="W192" s="16" t="s">
        <v>255</v>
      </c>
    </row>
    <row r="193" spans="1:23" x14ac:dyDescent="0.25">
      <c r="A193" s="16">
        <v>1747665</v>
      </c>
      <c r="B193" s="16" t="s">
        <v>330</v>
      </c>
      <c r="C193" s="45" t="s">
        <v>486</v>
      </c>
      <c r="D193" s="16">
        <v>0.49027777777519077</v>
      </c>
      <c r="E193" s="16">
        <v>-122.02021000000001</v>
      </c>
      <c r="F193" s="16">
        <v>41.768310999999997</v>
      </c>
      <c r="G193" s="16" t="s">
        <v>335</v>
      </c>
      <c r="H193" s="16" t="s">
        <v>276</v>
      </c>
      <c r="I193" s="16" t="s">
        <v>255</v>
      </c>
      <c r="J193" s="16" t="s">
        <v>255</v>
      </c>
      <c r="K193" s="16" t="s">
        <v>277</v>
      </c>
      <c r="L193" s="16" t="s">
        <v>281</v>
      </c>
      <c r="M193" s="16">
        <v>20.8</v>
      </c>
      <c r="N193" s="16" t="s">
        <v>255</v>
      </c>
      <c r="O193" s="16" t="s">
        <v>279</v>
      </c>
      <c r="P193" s="16" t="s">
        <v>333</v>
      </c>
      <c r="Q193" s="16" t="s">
        <v>255</v>
      </c>
      <c r="R193" s="16" t="s">
        <v>255</v>
      </c>
      <c r="S193" s="16" t="s">
        <v>255</v>
      </c>
      <c r="T193" s="16" t="s">
        <v>282</v>
      </c>
      <c r="U193" s="16" t="s">
        <v>255</v>
      </c>
      <c r="V193" s="16" t="s">
        <v>255</v>
      </c>
      <c r="W193" s="16" t="s">
        <v>255</v>
      </c>
    </row>
    <row r="194" spans="1:23" x14ac:dyDescent="0.25">
      <c r="A194" s="16">
        <v>1747711</v>
      </c>
      <c r="B194" s="16" t="s">
        <v>330</v>
      </c>
      <c r="C194" s="45" t="s">
        <v>486</v>
      </c>
      <c r="D194" s="16">
        <v>0.56458333333284827</v>
      </c>
      <c r="E194" s="16">
        <v>-122.448751</v>
      </c>
      <c r="F194" s="16">
        <v>41.917996000000002</v>
      </c>
      <c r="G194" s="16" t="s">
        <v>359</v>
      </c>
      <c r="H194" s="16" t="s">
        <v>276</v>
      </c>
      <c r="I194" s="16" t="s">
        <v>255</v>
      </c>
      <c r="J194" s="16" t="s">
        <v>255</v>
      </c>
      <c r="K194" s="16" t="s">
        <v>277</v>
      </c>
      <c r="L194" s="16" t="s">
        <v>281</v>
      </c>
      <c r="M194" s="16">
        <v>12.5</v>
      </c>
      <c r="N194" s="16" t="s">
        <v>255</v>
      </c>
      <c r="O194" s="16" t="s">
        <v>279</v>
      </c>
      <c r="P194" s="16" t="s">
        <v>333</v>
      </c>
      <c r="Q194" s="16" t="s">
        <v>255</v>
      </c>
      <c r="R194" s="16" t="s">
        <v>255</v>
      </c>
      <c r="S194" s="16" t="s">
        <v>255</v>
      </c>
      <c r="T194" s="16" t="s">
        <v>305</v>
      </c>
      <c r="U194" s="16" t="s">
        <v>255</v>
      </c>
      <c r="V194" s="16" t="s">
        <v>255</v>
      </c>
      <c r="W194" s="16" t="s">
        <v>255</v>
      </c>
    </row>
    <row r="195" spans="1:23" x14ac:dyDescent="0.25">
      <c r="A195" s="16">
        <v>1747850</v>
      </c>
      <c r="B195" s="16" t="s">
        <v>330</v>
      </c>
      <c r="C195" s="45" t="s">
        <v>487</v>
      </c>
      <c r="D195" s="16">
        <v>8.5416666668606922E-2</v>
      </c>
      <c r="E195" s="16">
        <v>-124.027462</v>
      </c>
      <c r="F195" s="16">
        <v>41.520046999999998</v>
      </c>
      <c r="G195" s="16" t="s">
        <v>351</v>
      </c>
      <c r="H195" s="16" t="s">
        <v>276</v>
      </c>
      <c r="I195" s="16" t="s">
        <v>255</v>
      </c>
      <c r="J195" s="16" t="s">
        <v>255</v>
      </c>
      <c r="K195" s="16" t="s">
        <v>277</v>
      </c>
      <c r="L195" s="16" t="s">
        <v>281</v>
      </c>
      <c r="M195" s="16">
        <v>12.5</v>
      </c>
      <c r="N195" s="16" t="s">
        <v>255</v>
      </c>
      <c r="O195" s="16" t="s">
        <v>279</v>
      </c>
      <c r="P195" s="16" t="s">
        <v>333</v>
      </c>
      <c r="Q195" s="16" t="s">
        <v>255</v>
      </c>
      <c r="R195" s="16" t="s">
        <v>255</v>
      </c>
      <c r="S195" s="16" t="s">
        <v>255</v>
      </c>
      <c r="T195" s="16" t="s">
        <v>302</v>
      </c>
      <c r="U195" s="16" t="s">
        <v>255</v>
      </c>
      <c r="V195" s="16" t="s">
        <v>255</v>
      </c>
      <c r="W195" s="16" t="s">
        <v>255</v>
      </c>
    </row>
    <row r="196" spans="1:23" x14ac:dyDescent="0.25">
      <c r="A196" s="16">
        <v>1748456</v>
      </c>
      <c r="B196" s="16" t="s">
        <v>330</v>
      </c>
      <c r="C196" s="45" t="s">
        <v>488</v>
      </c>
      <c r="D196" s="16">
        <v>0.18263888888759539</v>
      </c>
      <c r="E196" s="16">
        <v>-124.21872500000001</v>
      </c>
      <c r="F196" s="16">
        <v>41.772517000000001</v>
      </c>
      <c r="G196" s="16" t="s">
        <v>346</v>
      </c>
      <c r="H196" s="16" t="s">
        <v>276</v>
      </c>
      <c r="I196" s="16" t="s">
        <v>255</v>
      </c>
      <c r="J196" s="16" t="s">
        <v>255</v>
      </c>
      <c r="K196" s="16" t="s">
        <v>277</v>
      </c>
      <c r="L196" s="16" t="s">
        <v>281</v>
      </c>
      <c r="M196" s="16">
        <v>12.5</v>
      </c>
      <c r="N196" s="16" t="s">
        <v>255</v>
      </c>
      <c r="O196" s="16" t="s">
        <v>279</v>
      </c>
      <c r="P196" s="16" t="s">
        <v>333</v>
      </c>
      <c r="Q196" s="16" t="s">
        <v>255</v>
      </c>
      <c r="R196" s="16" t="s">
        <v>255</v>
      </c>
      <c r="S196" s="16" t="s">
        <v>255</v>
      </c>
      <c r="T196" s="16" t="s">
        <v>339</v>
      </c>
      <c r="U196" s="16" t="s">
        <v>255</v>
      </c>
      <c r="V196" s="16" t="s">
        <v>255</v>
      </c>
      <c r="W196" s="16" t="s">
        <v>255</v>
      </c>
    </row>
    <row r="197" spans="1:23" x14ac:dyDescent="0.25">
      <c r="A197" s="16">
        <v>1749177</v>
      </c>
      <c r="B197" s="16" t="s">
        <v>330</v>
      </c>
      <c r="C197" s="45" t="s">
        <v>489</v>
      </c>
      <c r="D197" s="16">
        <v>0.42638888888905058</v>
      </c>
      <c r="E197" s="16">
        <v>-122.30228</v>
      </c>
      <c r="F197" s="16">
        <v>41.300201999999999</v>
      </c>
      <c r="G197" s="16" t="s">
        <v>405</v>
      </c>
      <c r="H197" s="16" t="s">
        <v>276</v>
      </c>
      <c r="I197" s="16" t="s">
        <v>255</v>
      </c>
      <c r="J197" s="16" t="s">
        <v>255</v>
      </c>
      <c r="K197" s="16" t="s">
        <v>277</v>
      </c>
      <c r="L197" s="16" t="s">
        <v>281</v>
      </c>
      <c r="M197" s="16">
        <v>12.5</v>
      </c>
      <c r="N197" s="16" t="s">
        <v>255</v>
      </c>
      <c r="O197" s="16" t="s">
        <v>279</v>
      </c>
      <c r="P197" s="16" t="s">
        <v>333</v>
      </c>
      <c r="Q197" s="16" t="s">
        <v>255</v>
      </c>
      <c r="R197" s="16" t="s">
        <v>255</v>
      </c>
      <c r="S197" s="16" t="s">
        <v>255</v>
      </c>
      <c r="T197" s="16" t="s">
        <v>403</v>
      </c>
      <c r="U197" s="16" t="s">
        <v>255</v>
      </c>
      <c r="V197" s="16" t="s">
        <v>255</v>
      </c>
      <c r="W197" s="16" t="s">
        <v>255</v>
      </c>
    </row>
    <row r="198" spans="1:23" x14ac:dyDescent="0.25">
      <c r="A198" s="16">
        <v>1750216</v>
      </c>
      <c r="B198" s="16" t="s">
        <v>330</v>
      </c>
      <c r="C198" s="45" t="s">
        <v>490</v>
      </c>
      <c r="D198" s="16">
        <v>0.40972222221898846</v>
      </c>
      <c r="E198" s="16">
        <v>-122.46800399999999</v>
      </c>
      <c r="F198" s="16">
        <v>41.436374999999998</v>
      </c>
      <c r="G198" s="16" t="s">
        <v>391</v>
      </c>
      <c r="H198" s="16" t="s">
        <v>276</v>
      </c>
      <c r="I198" s="16" t="s">
        <v>255</v>
      </c>
      <c r="J198" s="16" t="s">
        <v>255</v>
      </c>
      <c r="K198" s="16" t="s">
        <v>277</v>
      </c>
      <c r="L198" s="16" t="s">
        <v>281</v>
      </c>
      <c r="M198" s="16">
        <v>12.5</v>
      </c>
      <c r="N198" s="16" t="s">
        <v>255</v>
      </c>
      <c r="O198" s="16" t="s">
        <v>279</v>
      </c>
      <c r="P198" s="16" t="s">
        <v>333</v>
      </c>
      <c r="Q198" s="16" t="s">
        <v>255</v>
      </c>
      <c r="R198" s="16" t="s">
        <v>255</v>
      </c>
      <c r="S198" s="16" t="s">
        <v>255</v>
      </c>
      <c r="T198" s="16" t="s">
        <v>290</v>
      </c>
      <c r="U198" s="16" t="s">
        <v>255</v>
      </c>
      <c r="V198" s="16" t="s">
        <v>255</v>
      </c>
      <c r="W198" s="16" t="s">
        <v>255</v>
      </c>
    </row>
    <row r="199" spans="1:23" x14ac:dyDescent="0.25">
      <c r="A199" s="16">
        <v>1750252</v>
      </c>
      <c r="B199" s="16" t="s">
        <v>330</v>
      </c>
      <c r="C199" s="45" t="s">
        <v>490</v>
      </c>
      <c r="D199" s="16">
        <v>0.61597222222189885</v>
      </c>
      <c r="E199" s="16">
        <v>-122.355527</v>
      </c>
      <c r="F199" s="16">
        <v>41.338464000000002</v>
      </c>
      <c r="G199" s="16" t="s">
        <v>296</v>
      </c>
      <c r="H199" s="16" t="s">
        <v>276</v>
      </c>
      <c r="I199" s="16" t="s">
        <v>255</v>
      </c>
      <c r="J199" s="16" t="s">
        <v>255</v>
      </c>
      <c r="K199" s="16" t="s">
        <v>277</v>
      </c>
      <c r="L199" s="16" t="s">
        <v>281</v>
      </c>
      <c r="M199" s="16">
        <v>12.5</v>
      </c>
      <c r="N199" s="16" t="s">
        <v>255</v>
      </c>
      <c r="O199" s="16" t="s">
        <v>279</v>
      </c>
      <c r="P199" s="16" t="s">
        <v>333</v>
      </c>
      <c r="Q199" s="16" t="s">
        <v>255</v>
      </c>
      <c r="R199" s="16" t="s">
        <v>255</v>
      </c>
      <c r="S199" s="16" t="s">
        <v>255</v>
      </c>
      <c r="T199" s="16" t="s">
        <v>298</v>
      </c>
      <c r="U199" s="16" t="s">
        <v>255</v>
      </c>
      <c r="V199" s="16" t="s">
        <v>255</v>
      </c>
      <c r="W199" s="16" t="s">
        <v>255</v>
      </c>
    </row>
    <row r="200" spans="1:23" x14ac:dyDescent="0.25">
      <c r="A200" s="16">
        <v>1751162</v>
      </c>
      <c r="B200" s="16" t="s">
        <v>330</v>
      </c>
      <c r="C200" s="45" t="s">
        <v>491</v>
      </c>
      <c r="D200" s="16">
        <v>0.42013888889050577</v>
      </c>
      <c r="E200" s="16">
        <v>-123.817466</v>
      </c>
      <c r="F200" s="16">
        <v>41.886209000000001</v>
      </c>
      <c r="G200" s="16" t="s">
        <v>492</v>
      </c>
      <c r="H200" s="16" t="s">
        <v>276</v>
      </c>
      <c r="I200" s="16" t="s">
        <v>255</v>
      </c>
      <c r="J200" s="16" t="s">
        <v>255</v>
      </c>
      <c r="K200" s="16" t="s">
        <v>153</v>
      </c>
      <c r="L200" s="16" t="s">
        <v>281</v>
      </c>
      <c r="M200" s="16">
        <v>7.2</v>
      </c>
      <c r="N200" s="16" t="s">
        <v>255</v>
      </c>
      <c r="O200" s="16" t="s">
        <v>279</v>
      </c>
      <c r="P200" s="16" t="s">
        <v>333</v>
      </c>
      <c r="Q200" s="16" t="s">
        <v>255</v>
      </c>
      <c r="R200" s="16" t="s">
        <v>255</v>
      </c>
      <c r="S200" s="16" t="s">
        <v>255</v>
      </c>
      <c r="T200" s="16" t="s">
        <v>339</v>
      </c>
      <c r="U200" s="16" t="s">
        <v>255</v>
      </c>
      <c r="V200" s="16" t="s">
        <v>255</v>
      </c>
      <c r="W200" s="16" t="s">
        <v>255</v>
      </c>
    </row>
    <row r="201" spans="1:23" x14ac:dyDescent="0.25">
      <c r="A201" s="16">
        <v>1751872</v>
      </c>
      <c r="B201" s="16" t="s">
        <v>330</v>
      </c>
      <c r="C201" s="45" t="s">
        <v>493</v>
      </c>
      <c r="D201" s="16">
        <v>0.87083333333430346</v>
      </c>
      <c r="E201" s="16">
        <v>-124.073314</v>
      </c>
      <c r="F201" s="16">
        <v>41.547631000000003</v>
      </c>
      <c r="G201" s="16" t="s">
        <v>436</v>
      </c>
      <c r="H201" s="16" t="s">
        <v>276</v>
      </c>
      <c r="I201" s="16" t="s">
        <v>255</v>
      </c>
      <c r="J201" s="16" t="s">
        <v>255</v>
      </c>
      <c r="K201" s="16" t="s">
        <v>277</v>
      </c>
      <c r="L201" s="16" t="s">
        <v>281</v>
      </c>
      <c r="M201" s="16">
        <v>12.5</v>
      </c>
      <c r="N201" s="16" t="s">
        <v>255</v>
      </c>
      <c r="O201" s="16" t="s">
        <v>279</v>
      </c>
      <c r="P201" s="16" t="s">
        <v>333</v>
      </c>
      <c r="Q201" s="16" t="s">
        <v>255</v>
      </c>
      <c r="R201" s="16" t="s">
        <v>255</v>
      </c>
      <c r="S201" s="16" t="s">
        <v>255</v>
      </c>
      <c r="T201" s="16" t="s">
        <v>302</v>
      </c>
      <c r="U201" s="16" t="s">
        <v>255</v>
      </c>
      <c r="V201" s="16" t="s">
        <v>255</v>
      </c>
      <c r="W201" s="16" t="s">
        <v>255</v>
      </c>
    </row>
    <row r="202" spans="1:23" x14ac:dyDescent="0.25">
      <c r="A202" s="16">
        <v>1756002</v>
      </c>
      <c r="B202" s="16" t="s">
        <v>330</v>
      </c>
      <c r="C202" s="45" t="s">
        <v>494</v>
      </c>
      <c r="D202" s="16">
        <v>0.75416666666569654</v>
      </c>
      <c r="E202" s="16">
        <v>-124.150014</v>
      </c>
      <c r="F202" s="16">
        <v>41.879944999999999</v>
      </c>
      <c r="G202" s="16" t="s">
        <v>383</v>
      </c>
      <c r="H202" s="16" t="s">
        <v>276</v>
      </c>
      <c r="I202" s="16" t="s">
        <v>255</v>
      </c>
      <c r="J202" s="16" t="s">
        <v>255</v>
      </c>
      <c r="K202" s="16" t="s">
        <v>153</v>
      </c>
      <c r="L202" s="16" t="s">
        <v>281</v>
      </c>
      <c r="M202" s="16">
        <v>12.5</v>
      </c>
      <c r="N202" s="16" t="s">
        <v>255</v>
      </c>
      <c r="O202" s="16" t="s">
        <v>279</v>
      </c>
      <c r="P202" s="16" t="s">
        <v>333</v>
      </c>
      <c r="Q202" s="16" t="s">
        <v>255</v>
      </c>
      <c r="R202" s="16" t="s">
        <v>255</v>
      </c>
      <c r="S202" s="16" t="s">
        <v>255</v>
      </c>
      <c r="T202" s="16" t="s">
        <v>339</v>
      </c>
      <c r="U202" s="16" t="s">
        <v>255</v>
      </c>
      <c r="V202" s="16" t="s">
        <v>255</v>
      </c>
      <c r="W202" s="16" t="s">
        <v>255</v>
      </c>
    </row>
    <row r="203" spans="1:23" x14ac:dyDescent="0.25">
      <c r="A203" s="16">
        <v>1756661</v>
      </c>
      <c r="B203" s="16" t="s">
        <v>330</v>
      </c>
      <c r="C203" s="45" t="s">
        <v>495</v>
      </c>
      <c r="D203" s="16">
        <v>0.87083333333430346</v>
      </c>
      <c r="E203" s="16">
        <v>-121.379192</v>
      </c>
      <c r="F203" s="16">
        <v>41.886206000000001</v>
      </c>
      <c r="G203" s="16" t="s">
        <v>429</v>
      </c>
      <c r="H203" s="16" t="s">
        <v>276</v>
      </c>
      <c r="I203" s="16" t="s">
        <v>255</v>
      </c>
      <c r="J203" s="16" t="s">
        <v>255</v>
      </c>
      <c r="K203" s="16" t="s">
        <v>277</v>
      </c>
      <c r="L203" s="16" t="s">
        <v>281</v>
      </c>
      <c r="M203" s="16">
        <v>12.5</v>
      </c>
      <c r="N203" s="16" t="s">
        <v>255</v>
      </c>
      <c r="O203" s="16" t="s">
        <v>279</v>
      </c>
      <c r="P203" s="16" t="s">
        <v>333</v>
      </c>
      <c r="Q203" s="16" t="s">
        <v>255</v>
      </c>
      <c r="R203" s="16" t="s">
        <v>255</v>
      </c>
      <c r="S203" s="16" t="s">
        <v>255</v>
      </c>
      <c r="T203" s="16" t="s">
        <v>349</v>
      </c>
      <c r="U203" s="16" t="s">
        <v>255</v>
      </c>
      <c r="V203" s="16" t="s">
        <v>255</v>
      </c>
      <c r="W203" s="16" t="s">
        <v>255</v>
      </c>
    </row>
    <row r="204" spans="1:23" x14ac:dyDescent="0.25">
      <c r="A204" s="16">
        <v>1761029</v>
      </c>
      <c r="B204" s="16" t="s">
        <v>330</v>
      </c>
      <c r="C204" s="45" t="s">
        <v>496</v>
      </c>
      <c r="D204" s="16">
        <v>0.9805555555576575</v>
      </c>
      <c r="E204" s="16">
        <v>-123.967054</v>
      </c>
      <c r="F204" s="16">
        <v>41.848103000000002</v>
      </c>
      <c r="G204" s="16" t="s">
        <v>497</v>
      </c>
      <c r="H204" s="16" t="s">
        <v>276</v>
      </c>
      <c r="I204" s="16" t="s">
        <v>255</v>
      </c>
      <c r="J204" s="16" t="s">
        <v>255</v>
      </c>
      <c r="K204" s="16" t="s">
        <v>277</v>
      </c>
      <c r="L204" s="16" t="s">
        <v>281</v>
      </c>
      <c r="M204" s="16">
        <v>12.5</v>
      </c>
      <c r="N204" s="16" t="s">
        <v>255</v>
      </c>
      <c r="O204" s="16" t="s">
        <v>279</v>
      </c>
      <c r="P204" s="16" t="s">
        <v>333</v>
      </c>
      <c r="Q204" s="16" t="s">
        <v>255</v>
      </c>
      <c r="R204" s="16" t="s">
        <v>255</v>
      </c>
      <c r="S204" s="16" t="s">
        <v>255</v>
      </c>
      <c r="T204" s="16" t="s">
        <v>339</v>
      </c>
      <c r="U204" s="16" t="s">
        <v>255</v>
      </c>
      <c r="V204" s="16" t="s">
        <v>255</v>
      </c>
      <c r="W204" s="16" t="s">
        <v>255</v>
      </c>
    </row>
    <row r="205" spans="1:23" x14ac:dyDescent="0.25">
      <c r="A205" s="16">
        <v>1763987</v>
      </c>
      <c r="B205" s="16" t="s">
        <v>330</v>
      </c>
      <c r="C205" s="45" t="s">
        <v>498</v>
      </c>
      <c r="D205" s="16">
        <v>0.44374999999854481</v>
      </c>
      <c r="E205" s="16">
        <v>-124.135231</v>
      </c>
      <c r="F205" s="16">
        <v>41.880259000000002</v>
      </c>
      <c r="G205" s="16" t="s">
        <v>341</v>
      </c>
      <c r="H205" s="16" t="s">
        <v>276</v>
      </c>
      <c r="I205" s="16" t="s">
        <v>255</v>
      </c>
      <c r="J205" s="16" t="s">
        <v>255</v>
      </c>
      <c r="K205" s="16" t="s">
        <v>277</v>
      </c>
      <c r="L205" s="16" t="s">
        <v>281</v>
      </c>
      <c r="M205" s="16">
        <v>12.5</v>
      </c>
      <c r="N205" s="16" t="s">
        <v>255</v>
      </c>
      <c r="O205" s="16" t="s">
        <v>279</v>
      </c>
      <c r="P205" s="16" t="s">
        <v>333</v>
      </c>
      <c r="Q205" s="16" t="s">
        <v>255</v>
      </c>
      <c r="R205" s="16" t="s">
        <v>255</v>
      </c>
      <c r="S205" s="16" t="s">
        <v>255</v>
      </c>
      <c r="T205" s="16" t="s">
        <v>339</v>
      </c>
      <c r="U205" s="16" t="s">
        <v>255</v>
      </c>
      <c r="V205" s="16" t="s">
        <v>255</v>
      </c>
      <c r="W205" s="16" t="s">
        <v>255</v>
      </c>
    </row>
    <row r="206" spans="1:23" x14ac:dyDescent="0.25">
      <c r="A206" s="16">
        <v>1764397</v>
      </c>
      <c r="B206" s="16" t="s">
        <v>330</v>
      </c>
      <c r="C206" s="45" t="s">
        <v>498</v>
      </c>
      <c r="D206" s="16">
        <v>0.92847222222189885</v>
      </c>
      <c r="E206" s="16">
        <v>-124.207854</v>
      </c>
      <c r="F206" s="16">
        <v>41.772843000000002</v>
      </c>
      <c r="G206" s="16" t="s">
        <v>338</v>
      </c>
      <c r="H206" s="16" t="s">
        <v>276</v>
      </c>
      <c r="I206" s="16" t="s">
        <v>255</v>
      </c>
      <c r="J206" s="16" t="s">
        <v>255</v>
      </c>
      <c r="K206" s="16" t="s">
        <v>277</v>
      </c>
      <c r="L206" s="16" t="s">
        <v>281</v>
      </c>
      <c r="M206" s="16">
        <v>12.5</v>
      </c>
      <c r="N206" s="16" t="s">
        <v>255</v>
      </c>
      <c r="O206" s="16" t="s">
        <v>279</v>
      </c>
      <c r="P206" s="16" t="s">
        <v>333</v>
      </c>
      <c r="Q206" s="16" t="s">
        <v>255</v>
      </c>
      <c r="R206" s="16" t="s">
        <v>255</v>
      </c>
      <c r="S206" s="16" t="s">
        <v>255</v>
      </c>
      <c r="T206" s="16" t="s">
        <v>339</v>
      </c>
      <c r="U206" s="16" t="s">
        <v>255</v>
      </c>
      <c r="V206" s="16" t="s">
        <v>255</v>
      </c>
      <c r="W206" s="16" t="s">
        <v>255</v>
      </c>
    </row>
    <row r="207" spans="1:23" x14ac:dyDescent="0.25">
      <c r="A207" s="16">
        <v>1764407</v>
      </c>
      <c r="B207" s="16" t="s">
        <v>330</v>
      </c>
      <c r="C207" s="45" t="s">
        <v>499</v>
      </c>
      <c r="D207" s="16">
        <v>0.14375000000291038</v>
      </c>
      <c r="E207" s="16">
        <v>-124.16483100000001</v>
      </c>
      <c r="F207" s="16">
        <v>41.839376999999999</v>
      </c>
      <c r="G207" s="16" t="s">
        <v>300</v>
      </c>
      <c r="H207" s="16" t="s">
        <v>276</v>
      </c>
      <c r="I207" s="16" t="s">
        <v>255</v>
      </c>
      <c r="J207" s="16" t="s">
        <v>255</v>
      </c>
      <c r="K207" s="16" t="s">
        <v>277</v>
      </c>
      <c r="L207" s="16" t="s">
        <v>281</v>
      </c>
      <c r="M207" s="16">
        <v>12.5</v>
      </c>
      <c r="N207" s="16" t="s">
        <v>255</v>
      </c>
      <c r="O207" s="16" t="s">
        <v>279</v>
      </c>
      <c r="P207" s="16" t="s">
        <v>333</v>
      </c>
      <c r="Q207" s="16" t="s">
        <v>255</v>
      </c>
      <c r="R207" s="16" t="s">
        <v>255</v>
      </c>
      <c r="S207" s="16" t="s">
        <v>255</v>
      </c>
      <c r="T207" s="16" t="s">
        <v>339</v>
      </c>
      <c r="U207" s="16" t="s">
        <v>255</v>
      </c>
      <c r="V207" s="16" t="s">
        <v>255</v>
      </c>
      <c r="W207" s="16" t="s">
        <v>255</v>
      </c>
    </row>
    <row r="208" spans="1:23" x14ac:dyDescent="0.25">
      <c r="A208" s="16">
        <v>1764417</v>
      </c>
      <c r="B208" s="16" t="s">
        <v>330</v>
      </c>
      <c r="C208" s="45" t="s">
        <v>499</v>
      </c>
      <c r="D208" s="16">
        <v>0.32638888889050577</v>
      </c>
      <c r="E208" s="16">
        <v>-124.15039</v>
      </c>
      <c r="F208" s="16">
        <v>41.827967999999998</v>
      </c>
      <c r="G208" s="16" t="s">
        <v>300</v>
      </c>
      <c r="H208" s="16" t="s">
        <v>276</v>
      </c>
      <c r="I208" s="16" t="s">
        <v>255</v>
      </c>
      <c r="J208" s="16" t="s">
        <v>255</v>
      </c>
      <c r="K208" s="16" t="s">
        <v>277</v>
      </c>
      <c r="L208" s="16" t="s">
        <v>281</v>
      </c>
      <c r="M208" s="16">
        <v>12.5</v>
      </c>
      <c r="N208" s="16" t="s">
        <v>255</v>
      </c>
      <c r="O208" s="16" t="s">
        <v>279</v>
      </c>
      <c r="P208" s="16" t="s">
        <v>333</v>
      </c>
      <c r="Q208" s="16" t="s">
        <v>255</v>
      </c>
      <c r="R208" s="16" t="s">
        <v>255</v>
      </c>
      <c r="S208" s="16" t="s">
        <v>255</v>
      </c>
      <c r="T208" s="16" t="s">
        <v>339</v>
      </c>
      <c r="U208" s="16" t="s">
        <v>255</v>
      </c>
      <c r="V208" s="16" t="s">
        <v>255</v>
      </c>
      <c r="W208" s="16" t="s">
        <v>255</v>
      </c>
    </row>
    <row r="209" spans="1:23" x14ac:dyDescent="0.25">
      <c r="A209" s="16">
        <v>1764736</v>
      </c>
      <c r="B209" s="16" t="s">
        <v>330</v>
      </c>
      <c r="C209" s="45" t="s">
        <v>500</v>
      </c>
      <c r="D209" s="16">
        <v>0.57499999999708962</v>
      </c>
      <c r="E209" s="16">
        <v>-122.99792600000001</v>
      </c>
      <c r="F209" s="16">
        <v>41.825603000000001</v>
      </c>
      <c r="G209" s="16" t="s">
        <v>465</v>
      </c>
      <c r="H209" s="16" t="s">
        <v>276</v>
      </c>
      <c r="I209" s="16" t="s">
        <v>255</v>
      </c>
      <c r="J209" s="16" t="s">
        <v>255</v>
      </c>
      <c r="K209" s="16" t="s">
        <v>277</v>
      </c>
      <c r="L209" s="16" t="s">
        <v>281</v>
      </c>
      <c r="M209" s="16">
        <v>12.5</v>
      </c>
      <c r="N209" s="16" t="s">
        <v>255</v>
      </c>
      <c r="O209" s="16" t="s">
        <v>279</v>
      </c>
      <c r="P209" s="16" t="s">
        <v>333</v>
      </c>
      <c r="Q209" s="16" t="s">
        <v>255</v>
      </c>
      <c r="R209" s="16" t="s">
        <v>255</v>
      </c>
      <c r="S209" s="16" t="s">
        <v>255</v>
      </c>
      <c r="T209" s="16" t="s">
        <v>326</v>
      </c>
      <c r="U209" s="16" t="s">
        <v>255</v>
      </c>
      <c r="V209" s="16" t="s">
        <v>255</v>
      </c>
      <c r="W209" s="16" t="s">
        <v>255</v>
      </c>
    </row>
    <row r="210" spans="1:23" x14ac:dyDescent="0.25">
      <c r="A210" s="16">
        <v>1769495</v>
      </c>
      <c r="B210" s="16" t="s">
        <v>330</v>
      </c>
      <c r="C210" s="45" t="s">
        <v>501</v>
      </c>
      <c r="D210" s="16">
        <v>0.56874999999854481</v>
      </c>
      <c r="E210" s="16">
        <v>-124.04704099999999</v>
      </c>
      <c r="F210" s="16">
        <v>41.525635999999999</v>
      </c>
      <c r="G210" s="16" t="s">
        <v>351</v>
      </c>
      <c r="H210" s="16" t="s">
        <v>276</v>
      </c>
      <c r="I210" s="16" t="s">
        <v>255</v>
      </c>
      <c r="J210" s="16" t="s">
        <v>255</v>
      </c>
      <c r="K210" s="16" t="s">
        <v>277</v>
      </c>
      <c r="L210" s="16" t="s">
        <v>281</v>
      </c>
      <c r="M210" s="16">
        <v>12.5</v>
      </c>
      <c r="N210" s="16" t="s">
        <v>255</v>
      </c>
      <c r="O210" s="16" t="s">
        <v>279</v>
      </c>
      <c r="P210" s="16" t="s">
        <v>333</v>
      </c>
      <c r="Q210" s="16" t="s">
        <v>255</v>
      </c>
      <c r="R210" s="16" t="s">
        <v>255</v>
      </c>
      <c r="S210" s="16" t="s">
        <v>255</v>
      </c>
      <c r="T210" s="16" t="s">
        <v>302</v>
      </c>
      <c r="U210" s="16" t="s">
        <v>255</v>
      </c>
      <c r="V210" s="16" t="s">
        <v>255</v>
      </c>
      <c r="W210" s="16" t="s">
        <v>255</v>
      </c>
    </row>
    <row r="211" spans="1:23" x14ac:dyDescent="0.25">
      <c r="A211" s="16">
        <v>1772101</v>
      </c>
      <c r="B211" s="16" t="s">
        <v>330</v>
      </c>
      <c r="C211" s="45" t="s">
        <v>502</v>
      </c>
      <c r="D211" s="16">
        <v>0.72499999999854481</v>
      </c>
      <c r="E211" s="16">
        <v>-124.20513200000001</v>
      </c>
      <c r="F211" s="16">
        <v>41.767128999999997</v>
      </c>
      <c r="G211" s="16" t="s">
        <v>503</v>
      </c>
      <c r="H211" s="16" t="s">
        <v>276</v>
      </c>
      <c r="I211" s="16" t="s">
        <v>255</v>
      </c>
      <c r="J211" s="16" t="s">
        <v>255</v>
      </c>
      <c r="K211" s="16" t="s">
        <v>277</v>
      </c>
      <c r="L211" s="16" t="s">
        <v>281</v>
      </c>
      <c r="M211" s="16">
        <v>12.5</v>
      </c>
      <c r="N211" s="16" t="s">
        <v>255</v>
      </c>
      <c r="O211" s="16" t="s">
        <v>279</v>
      </c>
      <c r="P211" s="16" t="s">
        <v>333</v>
      </c>
      <c r="Q211" s="16" t="s">
        <v>255</v>
      </c>
      <c r="R211" s="16" t="s">
        <v>255</v>
      </c>
      <c r="S211" s="16" t="s">
        <v>255</v>
      </c>
      <c r="T211" s="16" t="s">
        <v>339</v>
      </c>
      <c r="U211" s="16" t="s">
        <v>255</v>
      </c>
      <c r="V211" s="16" t="s">
        <v>255</v>
      </c>
      <c r="W211" s="16" t="s">
        <v>255</v>
      </c>
    </row>
    <row r="212" spans="1:23" x14ac:dyDescent="0.25">
      <c r="A212" s="16">
        <v>1777718</v>
      </c>
      <c r="B212" s="16" t="s">
        <v>330</v>
      </c>
      <c r="C212" s="45" t="s">
        <v>504</v>
      </c>
      <c r="D212" s="16">
        <v>0.69583333333139308</v>
      </c>
      <c r="E212" s="16">
        <v>-121.40783999999999</v>
      </c>
      <c r="F212" s="16">
        <v>41.865355999999998</v>
      </c>
      <c r="G212" s="16" t="s">
        <v>429</v>
      </c>
      <c r="H212" s="16" t="s">
        <v>276</v>
      </c>
      <c r="I212" s="16" t="s">
        <v>255</v>
      </c>
      <c r="J212" s="16" t="s">
        <v>255</v>
      </c>
      <c r="K212" s="16" t="s">
        <v>277</v>
      </c>
      <c r="L212" s="16" t="s">
        <v>281</v>
      </c>
      <c r="M212" s="16">
        <v>12.5</v>
      </c>
      <c r="N212" s="16" t="s">
        <v>255</v>
      </c>
      <c r="O212" s="16" t="s">
        <v>279</v>
      </c>
      <c r="P212" s="16" t="s">
        <v>333</v>
      </c>
      <c r="Q212" s="16" t="s">
        <v>255</v>
      </c>
      <c r="R212" s="16" t="s">
        <v>255</v>
      </c>
      <c r="S212" s="16" t="s">
        <v>255</v>
      </c>
      <c r="T212" s="16" t="s">
        <v>349</v>
      </c>
      <c r="U212" s="16" t="s">
        <v>255</v>
      </c>
      <c r="V212" s="16" t="s">
        <v>255</v>
      </c>
      <c r="W212" s="16" t="s">
        <v>255</v>
      </c>
    </row>
    <row r="213" spans="1:23" x14ac:dyDescent="0.25">
      <c r="A213" s="16">
        <v>1784762</v>
      </c>
      <c r="B213" s="16" t="s">
        <v>330</v>
      </c>
      <c r="C213" s="45" t="s">
        <v>505</v>
      </c>
      <c r="D213" s="16">
        <v>0.37638888888614019</v>
      </c>
      <c r="E213" s="16">
        <v>-124.051288</v>
      </c>
      <c r="F213" s="16">
        <v>41.543351000000001</v>
      </c>
      <c r="G213" s="16" t="s">
        <v>436</v>
      </c>
      <c r="H213" s="16" t="s">
        <v>276</v>
      </c>
      <c r="I213" s="16" t="s">
        <v>255</v>
      </c>
      <c r="J213" s="16" t="s">
        <v>255</v>
      </c>
      <c r="K213" s="16" t="s">
        <v>277</v>
      </c>
      <c r="L213" s="16" t="s">
        <v>281</v>
      </c>
      <c r="M213" s="16">
        <v>12.5</v>
      </c>
      <c r="N213" s="16" t="s">
        <v>255</v>
      </c>
      <c r="O213" s="16" t="s">
        <v>279</v>
      </c>
      <c r="P213" s="16" t="s">
        <v>333</v>
      </c>
      <c r="Q213" s="16" t="s">
        <v>255</v>
      </c>
      <c r="R213" s="16" t="s">
        <v>255</v>
      </c>
      <c r="S213" s="16" t="s">
        <v>255</v>
      </c>
      <c r="T213" s="16" t="s">
        <v>302</v>
      </c>
      <c r="U213" s="16" t="s">
        <v>255</v>
      </c>
      <c r="V213" s="16" t="s">
        <v>255</v>
      </c>
      <c r="W213" s="16" t="s">
        <v>255</v>
      </c>
    </row>
    <row r="214" spans="1:23" x14ac:dyDescent="0.25">
      <c r="A214" s="16">
        <v>1786976</v>
      </c>
      <c r="B214" s="16" t="s">
        <v>330</v>
      </c>
      <c r="C214" s="45" t="s">
        <v>506</v>
      </c>
      <c r="D214" s="16">
        <v>0.36666666666860692</v>
      </c>
      <c r="E214" s="16">
        <v>-122.11774</v>
      </c>
      <c r="F214" s="16">
        <v>41.266855999999997</v>
      </c>
      <c r="G214" s="16" t="s">
        <v>348</v>
      </c>
      <c r="H214" s="16" t="s">
        <v>276</v>
      </c>
      <c r="I214" s="16" t="s">
        <v>255</v>
      </c>
      <c r="J214" s="16" t="s">
        <v>255</v>
      </c>
      <c r="K214" s="16" t="s">
        <v>277</v>
      </c>
      <c r="L214" s="16" t="s">
        <v>281</v>
      </c>
      <c r="M214" s="16">
        <v>12.5</v>
      </c>
      <c r="N214" s="16" t="s">
        <v>255</v>
      </c>
      <c r="O214" s="16" t="s">
        <v>279</v>
      </c>
      <c r="P214" s="16" t="s">
        <v>333</v>
      </c>
      <c r="Q214" s="16" t="s">
        <v>255</v>
      </c>
      <c r="R214" s="16" t="s">
        <v>255</v>
      </c>
      <c r="S214" s="16" t="s">
        <v>255</v>
      </c>
      <c r="T214" s="16" t="s">
        <v>349</v>
      </c>
      <c r="U214" s="16" t="s">
        <v>255</v>
      </c>
      <c r="V214" s="16" t="s">
        <v>255</v>
      </c>
      <c r="W214" s="16" t="s">
        <v>255</v>
      </c>
    </row>
    <row r="215" spans="1:23" x14ac:dyDescent="0.25">
      <c r="A215" s="16">
        <v>1790362</v>
      </c>
      <c r="B215" s="16" t="s">
        <v>330</v>
      </c>
      <c r="C215" s="45" t="s">
        <v>507</v>
      </c>
      <c r="D215" s="16">
        <v>0.51041666666424135</v>
      </c>
      <c r="E215" s="16">
        <v>-124.04507099999999</v>
      </c>
      <c r="F215" s="16">
        <v>41.524014999999999</v>
      </c>
      <c r="G215" s="16" t="s">
        <v>351</v>
      </c>
      <c r="H215" s="16" t="s">
        <v>276</v>
      </c>
      <c r="I215" s="16" t="s">
        <v>255</v>
      </c>
      <c r="J215" s="16" t="s">
        <v>255</v>
      </c>
      <c r="K215" s="16" t="s">
        <v>277</v>
      </c>
      <c r="L215" s="16" t="s">
        <v>281</v>
      </c>
      <c r="M215" s="16">
        <v>12.5</v>
      </c>
      <c r="N215" s="16" t="s">
        <v>255</v>
      </c>
      <c r="O215" s="16" t="s">
        <v>279</v>
      </c>
      <c r="P215" s="16" t="s">
        <v>333</v>
      </c>
      <c r="Q215" s="16" t="s">
        <v>255</v>
      </c>
      <c r="R215" s="16" t="s">
        <v>255</v>
      </c>
      <c r="S215" s="16" t="s">
        <v>255</v>
      </c>
      <c r="T215" s="16" t="s">
        <v>302</v>
      </c>
      <c r="U215" s="16" t="s">
        <v>255</v>
      </c>
      <c r="V215" s="16" t="s">
        <v>255</v>
      </c>
      <c r="W215" s="16" t="s">
        <v>255</v>
      </c>
    </row>
    <row r="216" spans="1:23" x14ac:dyDescent="0.25">
      <c r="A216" s="16">
        <v>1801134</v>
      </c>
      <c r="B216" s="16" t="s">
        <v>330</v>
      </c>
      <c r="C216" s="45" t="s">
        <v>508</v>
      </c>
      <c r="D216" s="16">
        <v>0.43125000000145519</v>
      </c>
      <c r="E216" s="16">
        <v>-122.904472</v>
      </c>
      <c r="F216" s="16">
        <v>41.535502000000001</v>
      </c>
      <c r="G216" s="16" t="s">
        <v>343</v>
      </c>
      <c r="H216" s="16" t="s">
        <v>276</v>
      </c>
      <c r="I216" s="16" t="s">
        <v>255</v>
      </c>
      <c r="J216" s="16" t="s">
        <v>255</v>
      </c>
      <c r="K216" s="16" t="s">
        <v>439</v>
      </c>
      <c r="L216" s="16" t="s">
        <v>281</v>
      </c>
      <c r="M216" s="16">
        <v>12.5</v>
      </c>
      <c r="N216" s="16" t="s">
        <v>255</v>
      </c>
      <c r="O216" s="16" t="s">
        <v>279</v>
      </c>
      <c r="P216" s="16" t="s">
        <v>333</v>
      </c>
      <c r="Q216" s="16" t="s">
        <v>255</v>
      </c>
      <c r="R216" s="16" t="s">
        <v>255</v>
      </c>
      <c r="S216" s="16" t="s">
        <v>255</v>
      </c>
      <c r="T216" s="16" t="s">
        <v>290</v>
      </c>
      <c r="U216" s="16" t="s">
        <v>255</v>
      </c>
      <c r="V216" s="16" t="s">
        <v>255</v>
      </c>
      <c r="W216" s="16" t="s">
        <v>255</v>
      </c>
    </row>
    <row r="217" spans="1:23" x14ac:dyDescent="0.25">
      <c r="A217" s="16">
        <v>1802718</v>
      </c>
      <c r="B217" s="16" t="s">
        <v>330</v>
      </c>
      <c r="C217" s="45" t="s">
        <v>509</v>
      </c>
      <c r="D217" s="16">
        <v>0.28333333333284827</v>
      </c>
      <c r="E217" s="16">
        <v>-123.165751</v>
      </c>
      <c r="F217" s="16">
        <v>41.855815999999997</v>
      </c>
      <c r="G217" s="16" t="s">
        <v>328</v>
      </c>
      <c r="H217" s="16" t="s">
        <v>276</v>
      </c>
      <c r="I217" s="16" t="s">
        <v>255</v>
      </c>
      <c r="J217" s="16" t="s">
        <v>255</v>
      </c>
      <c r="K217" s="16" t="s">
        <v>277</v>
      </c>
      <c r="L217" s="16" t="s">
        <v>281</v>
      </c>
      <c r="M217" s="16">
        <v>12.5</v>
      </c>
      <c r="N217" s="16" t="s">
        <v>255</v>
      </c>
      <c r="O217" s="16" t="s">
        <v>279</v>
      </c>
      <c r="P217" s="16" t="s">
        <v>333</v>
      </c>
      <c r="Q217" s="16" t="s">
        <v>255</v>
      </c>
      <c r="R217" s="16" t="s">
        <v>255</v>
      </c>
      <c r="S217" s="16" t="s">
        <v>255</v>
      </c>
      <c r="T217" s="16" t="s">
        <v>326</v>
      </c>
      <c r="U217" s="16" t="s">
        <v>255</v>
      </c>
      <c r="V217" s="16" t="s">
        <v>255</v>
      </c>
      <c r="W217" s="16" t="s">
        <v>255</v>
      </c>
    </row>
    <row r="218" spans="1:23" x14ac:dyDescent="0.25">
      <c r="A218" s="16">
        <v>1805917</v>
      </c>
      <c r="B218" s="16" t="s">
        <v>330</v>
      </c>
      <c r="C218" s="45" t="s">
        <v>510</v>
      </c>
      <c r="D218" s="16">
        <v>0.83541666666860692</v>
      </c>
      <c r="E218" s="16">
        <v>-124.15658999999999</v>
      </c>
      <c r="F218" s="16">
        <v>41.891570000000002</v>
      </c>
      <c r="G218" s="16" t="s">
        <v>383</v>
      </c>
      <c r="H218" s="16" t="s">
        <v>276</v>
      </c>
      <c r="I218" s="16" t="s">
        <v>255</v>
      </c>
      <c r="J218" s="16" t="s">
        <v>255</v>
      </c>
      <c r="K218" s="16" t="s">
        <v>398</v>
      </c>
      <c r="L218" s="16" t="s">
        <v>281</v>
      </c>
      <c r="M218" s="16">
        <v>12.5</v>
      </c>
      <c r="N218" s="16" t="s">
        <v>255</v>
      </c>
      <c r="O218" s="16" t="s">
        <v>279</v>
      </c>
      <c r="P218" s="16" t="s">
        <v>333</v>
      </c>
      <c r="Q218" s="16" t="s">
        <v>255</v>
      </c>
      <c r="R218" s="16" t="s">
        <v>255</v>
      </c>
      <c r="S218" s="16" t="s">
        <v>255</v>
      </c>
      <c r="T218" s="16" t="s">
        <v>339</v>
      </c>
      <c r="U218" s="16" t="s">
        <v>255</v>
      </c>
      <c r="V218" s="16" t="s">
        <v>255</v>
      </c>
      <c r="W218" s="16" t="s">
        <v>255</v>
      </c>
    </row>
    <row r="219" spans="1:23" x14ac:dyDescent="0.25">
      <c r="A219" s="16">
        <v>1812792</v>
      </c>
      <c r="B219" s="16" t="s">
        <v>330</v>
      </c>
      <c r="C219" s="45" t="s">
        <v>511</v>
      </c>
      <c r="D219" s="16">
        <v>0.72361111111240461</v>
      </c>
      <c r="E219" s="16">
        <v>-124.174319</v>
      </c>
      <c r="F219" s="16">
        <v>41.801749999999998</v>
      </c>
      <c r="G219" s="16" t="s">
        <v>300</v>
      </c>
      <c r="H219" s="16" t="s">
        <v>276</v>
      </c>
      <c r="I219" s="16" t="s">
        <v>255</v>
      </c>
      <c r="J219" s="16" t="s">
        <v>255</v>
      </c>
      <c r="K219" s="16" t="s">
        <v>277</v>
      </c>
      <c r="L219" s="16" t="s">
        <v>281</v>
      </c>
      <c r="M219" s="16">
        <v>12.5</v>
      </c>
      <c r="N219" s="16" t="s">
        <v>255</v>
      </c>
      <c r="O219" s="16" t="s">
        <v>279</v>
      </c>
      <c r="P219" s="16" t="s">
        <v>333</v>
      </c>
      <c r="Q219" s="16" t="s">
        <v>255</v>
      </c>
      <c r="R219" s="16" t="s">
        <v>255</v>
      </c>
      <c r="S219" s="16" t="s">
        <v>255</v>
      </c>
      <c r="T219" s="16" t="s">
        <v>339</v>
      </c>
      <c r="U219" s="16" t="s">
        <v>255</v>
      </c>
      <c r="V219" s="16" t="s">
        <v>255</v>
      </c>
      <c r="W219" s="16" t="s">
        <v>255</v>
      </c>
    </row>
    <row r="220" spans="1:23" x14ac:dyDescent="0.25">
      <c r="A220" s="16">
        <v>1813546</v>
      </c>
      <c r="B220" s="16" t="s">
        <v>330</v>
      </c>
      <c r="C220" s="45" t="s">
        <v>512</v>
      </c>
      <c r="D220" s="16">
        <v>0.36527777777519077</v>
      </c>
      <c r="E220" s="16">
        <v>-124.199162</v>
      </c>
      <c r="F220" s="16">
        <v>41.765731000000002</v>
      </c>
      <c r="G220" s="16" t="s">
        <v>394</v>
      </c>
      <c r="H220" s="16" t="s">
        <v>276</v>
      </c>
      <c r="I220" s="16" t="s">
        <v>255</v>
      </c>
      <c r="J220" s="16" t="s">
        <v>255</v>
      </c>
      <c r="K220" s="16" t="s">
        <v>277</v>
      </c>
      <c r="L220" s="16" t="s">
        <v>281</v>
      </c>
      <c r="M220" s="16">
        <v>12.5</v>
      </c>
      <c r="N220" s="16" t="s">
        <v>255</v>
      </c>
      <c r="O220" s="16" t="s">
        <v>279</v>
      </c>
      <c r="P220" s="16" t="s">
        <v>333</v>
      </c>
      <c r="Q220" s="16" t="s">
        <v>255</v>
      </c>
      <c r="R220" s="16" t="s">
        <v>255</v>
      </c>
      <c r="S220" s="16" t="s">
        <v>255</v>
      </c>
      <c r="T220" s="16" t="s">
        <v>339</v>
      </c>
      <c r="U220" s="16" t="s">
        <v>255</v>
      </c>
      <c r="V220" s="16" t="s">
        <v>255</v>
      </c>
      <c r="W220" s="16" t="s">
        <v>255</v>
      </c>
    </row>
    <row r="221" spans="1:23" x14ac:dyDescent="0.25">
      <c r="A221" s="16">
        <v>1818159</v>
      </c>
      <c r="B221" s="16" t="s">
        <v>330</v>
      </c>
      <c r="C221" s="45" t="s">
        <v>513</v>
      </c>
      <c r="D221" s="16">
        <v>0.36944444444088731</v>
      </c>
      <c r="E221" s="16">
        <v>-122.320148</v>
      </c>
      <c r="F221" s="16">
        <v>41.130265999999999</v>
      </c>
      <c r="G221" s="16" t="s">
        <v>378</v>
      </c>
      <c r="H221" s="16" t="s">
        <v>276</v>
      </c>
      <c r="I221" s="16" t="s">
        <v>255</v>
      </c>
      <c r="J221" s="16" t="s">
        <v>255</v>
      </c>
      <c r="K221" s="16" t="s">
        <v>439</v>
      </c>
      <c r="L221" s="16" t="s">
        <v>281</v>
      </c>
      <c r="M221" s="16">
        <v>2.4</v>
      </c>
      <c r="N221" s="16" t="s">
        <v>255</v>
      </c>
      <c r="O221" s="16" t="s">
        <v>279</v>
      </c>
      <c r="P221" s="16" t="s">
        <v>333</v>
      </c>
      <c r="Q221" s="16" t="s">
        <v>255</v>
      </c>
      <c r="R221" s="16" t="s">
        <v>255</v>
      </c>
      <c r="S221" s="16" t="s">
        <v>255</v>
      </c>
      <c r="T221" s="16" t="s">
        <v>365</v>
      </c>
      <c r="U221" s="16" t="s">
        <v>255</v>
      </c>
      <c r="V221" s="16" t="s">
        <v>255</v>
      </c>
      <c r="W221" s="16" t="s">
        <v>255</v>
      </c>
    </row>
    <row r="222" spans="1:23" x14ac:dyDescent="0.25">
      <c r="A222" s="16">
        <v>1819882</v>
      </c>
      <c r="B222" s="16" t="s">
        <v>330</v>
      </c>
      <c r="C222" s="45" t="s">
        <v>514</v>
      </c>
      <c r="D222" s="16">
        <v>0.73333333332993789</v>
      </c>
      <c r="E222" s="16">
        <v>-124.17357699999999</v>
      </c>
      <c r="F222" s="16">
        <v>41.790019000000001</v>
      </c>
      <c r="G222" s="16" t="s">
        <v>300</v>
      </c>
      <c r="H222" s="16" t="s">
        <v>276</v>
      </c>
      <c r="I222" s="16" t="s">
        <v>255</v>
      </c>
      <c r="J222" s="16" t="s">
        <v>255</v>
      </c>
      <c r="K222" s="16" t="s">
        <v>277</v>
      </c>
      <c r="L222" s="16" t="s">
        <v>281</v>
      </c>
      <c r="M222" s="16">
        <v>12.5</v>
      </c>
      <c r="N222" s="16" t="s">
        <v>255</v>
      </c>
      <c r="O222" s="16" t="s">
        <v>279</v>
      </c>
      <c r="P222" s="16" t="s">
        <v>333</v>
      </c>
      <c r="Q222" s="16" t="s">
        <v>255</v>
      </c>
      <c r="R222" s="16" t="s">
        <v>255</v>
      </c>
      <c r="S222" s="16" t="s">
        <v>255</v>
      </c>
      <c r="T222" s="16" t="s">
        <v>339</v>
      </c>
      <c r="U222" s="16" t="s">
        <v>255</v>
      </c>
      <c r="V222" s="16" t="s">
        <v>255</v>
      </c>
      <c r="W222" s="16" t="s">
        <v>255</v>
      </c>
    </row>
    <row r="223" spans="1:23" x14ac:dyDescent="0.25">
      <c r="A223" s="16">
        <v>1829053</v>
      </c>
      <c r="B223" s="16" t="s">
        <v>330</v>
      </c>
      <c r="C223" s="45" t="s">
        <v>515</v>
      </c>
      <c r="D223" s="16">
        <v>0.39583333333575865</v>
      </c>
      <c r="E223" s="16">
        <v>-124.176209</v>
      </c>
      <c r="F223" s="16">
        <v>41.898952999999999</v>
      </c>
      <c r="G223" s="16" t="s">
        <v>383</v>
      </c>
      <c r="H223" s="16" t="s">
        <v>276</v>
      </c>
      <c r="I223" s="16" t="s">
        <v>255</v>
      </c>
      <c r="J223" s="16" t="s">
        <v>255</v>
      </c>
      <c r="K223" s="16" t="s">
        <v>277</v>
      </c>
      <c r="L223" s="16" t="s">
        <v>281</v>
      </c>
      <c r="M223" s="16">
        <v>12.5</v>
      </c>
      <c r="N223" s="16" t="s">
        <v>255</v>
      </c>
      <c r="O223" s="16" t="s">
        <v>279</v>
      </c>
      <c r="P223" s="16" t="s">
        <v>333</v>
      </c>
      <c r="Q223" s="16" t="s">
        <v>255</v>
      </c>
      <c r="R223" s="16" t="s">
        <v>255</v>
      </c>
      <c r="S223" s="16" t="s">
        <v>255</v>
      </c>
      <c r="T223" s="16" t="s">
        <v>339</v>
      </c>
      <c r="U223" s="16" t="s">
        <v>255</v>
      </c>
      <c r="V223" s="16" t="s">
        <v>255</v>
      </c>
      <c r="W223" s="16" t="s">
        <v>255</v>
      </c>
    </row>
    <row r="224" spans="1:23" x14ac:dyDescent="0.25">
      <c r="A224" s="16">
        <v>1829072</v>
      </c>
      <c r="B224" s="16" t="s">
        <v>330</v>
      </c>
      <c r="C224" s="45" t="s">
        <v>515</v>
      </c>
      <c r="D224" s="16">
        <v>0.43611111111385981</v>
      </c>
      <c r="E224" s="16">
        <v>-122.99792600000001</v>
      </c>
      <c r="F224" s="16">
        <v>41.825603000000001</v>
      </c>
      <c r="G224" s="16" t="s">
        <v>465</v>
      </c>
      <c r="H224" s="16" t="s">
        <v>276</v>
      </c>
      <c r="I224" s="16" t="s">
        <v>255</v>
      </c>
      <c r="J224" s="16" t="s">
        <v>255</v>
      </c>
      <c r="K224" s="16" t="s">
        <v>277</v>
      </c>
      <c r="L224" s="16" t="s">
        <v>281</v>
      </c>
      <c r="M224" s="16">
        <v>12.5</v>
      </c>
      <c r="N224" s="16" t="s">
        <v>255</v>
      </c>
      <c r="O224" s="16" t="s">
        <v>279</v>
      </c>
      <c r="P224" s="16" t="s">
        <v>333</v>
      </c>
      <c r="Q224" s="16" t="s">
        <v>255</v>
      </c>
      <c r="R224" s="16" t="s">
        <v>255</v>
      </c>
      <c r="S224" s="16" t="s">
        <v>255</v>
      </c>
      <c r="T224" s="16" t="s">
        <v>326</v>
      </c>
      <c r="U224" s="16" t="s">
        <v>255</v>
      </c>
      <c r="V224" s="16" t="s">
        <v>255</v>
      </c>
      <c r="W224" s="16" t="s">
        <v>255</v>
      </c>
    </row>
    <row r="225" spans="1:23" x14ac:dyDescent="0.25">
      <c r="A225" s="16">
        <v>1829723</v>
      </c>
      <c r="B225" s="16" t="s">
        <v>330</v>
      </c>
      <c r="C225" s="45" t="s">
        <v>516</v>
      </c>
      <c r="D225" s="16">
        <v>0.50624999999854481</v>
      </c>
      <c r="E225" s="16">
        <v>-124.207853</v>
      </c>
      <c r="F225" s="16">
        <v>41.772832000000001</v>
      </c>
      <c r="G225" s="16" t="s">
        <v>338</v>
      </c>
      <c r="H225" s="16" t="s">
        <v>276</v>
      </c>
      <c r="I225" s="16" t="s">
        <v>255</v>
      </c>
      <c r="J225" s="16" t="s">
        <v>255</v>
      </c>
      <c r="K225" s="16" t="s">
        <v>277</v>
      </c>
      <c r="L225" s="16" t="s">
        <v>281</v>
      </c>
      <c r="M225" s="16">
        <v>12.5</v>
      </c>
      <c r="N225" s="16" t="s">
        <v>255</v>
      </c>
      <c r="O225" s="16" t="s">
        <v>279</v>
      </c>
      <c r="P225" s="16" t="s">
        <v>333</v>
      </c>
      <c r="Q225" s="16" t="s">
        <v>255</v>
      </c>
      <c r="R225" s="16" t="s">
        <v>255</v>
      </c>
      <c r="S225" s="16" t="s">
        <v>255</v>
      </c>
      <c r="T225" s="16" t="s">
        <v>339</v>
      </c>
      <c r="U225" s="16" t="s">
        <v>255</v>
      </c>
      <c r="V225" s="16" t="s">
        <v>255</v>
      </c>
      <c r="W225" s="16" t="s">
        <v>255</v>
      </c>
    </row>
    <row r="226" spans="1:23" x14ac:dyDescent="0.25">
      <c r="A226" s="16">
        <v>1829726</v>
      </c>
      <c r="B226" s="16" t="s">
        <v>330</v>
      </c>
      <c r="C226" s="45" t="s">
        <v>516</v>
      </c>
      <c r="D226" s="16">
        <v>0.50624999999854481</v>
      </c>
      <c r="E226" s="16">
        <v>-124.207909</v>
      </c>
      <c r="F226" s="16">
        <v>41.772846000000001</v>
      </c>
      <c r="G226" s="16" t="s">
        <v>300</v>
      </c>
      <c r="H226" s="16" t="s">
        <v>276</v>
      </c>
      <c r="I226" s="16" t="s">
        <v>255</v>
      </c>
      <c r="J226" s="16" t="s">
        <v>255</v>
      </c>
      <c r="K226" s="16" t="s">
        <v>153</v>
      </c>
      <c r="L226" s="16" t="s">
        <v>281</v>
      </c>
      <c r="M226" s="16">
        <v>12.5</v>
      </c>
      <c r="N226" s="16" t="s">
        <v>255</v>
      </c>
      <c r="O226" s="16" t="s">
        <v>279</v>
      </c>
      <c r="P226" s="16" t="s">
        <v>333</v>
      </c>
      <c r="Q226" s="16" t="s">
        <v>255</v>
      </c>
      <c r="R226" s="16" t="s">
        <v>255</v>
      </c>
      <c r="S226" s="16" t="s">
        <v>255</v>
      </c>
      <c r="T226" s="16" t="s">
        <v>339</v>
      </c>
      <c r="U226" s="16" t="s">
        <v>255</v>
      </c>
      <c r="V226" s="16" t="s">
        <v>255</v>
      </c>
      <c r="W226" s="16" t="s">
        <v>255</v>
      </c>
    </row>
    <row r="227" spans="1:23" x14ac:dyDescent="0.25">
      <c r="A227" s="16">
        <v>1831765</v>
      </c>
      <c r="B227" s="16" t="s">
        <v>330</v>
      </c>
      <c r="C227" s="45" t="s">
        <v>517</v>
      </c>
      <c r="D227" s="16">
        <v>0.51319444444379769</v>
      </c>
      <c r="E227" s="16">
        <v>-122.285196</v>
      </c>
      <c r="F227" s="16">
        <v>41.606757000000002</v>
      </c>
      <c r="G227" s="16" t="s">
        <v>275</v>
      </c>
      <c r="H227" s="16" t="s">
        <v>276</v>
      </c>
      <c r="I227" s="16" t="s">
        <v>255</v>
      </c>
      <c r="J227" s="16" t="s">
        <v>255</v>
      </c>
      <c r="K227" s="16" t="s">
        <v>277</v>
      </c>
      <c r="L227" s="16" t="s">
        <v>281</v>
      </c>
      <c r="M227" s="16">
        <v>12.5</v>
      </c>
      <c r="N227" s="16" t="s">
        <v>255</v>
      </c>
      <c r="O227" s="16" t="s">
        <v>279</v>
      </c>
      <c r="P227" s="16" t="s">
        <v>333</v>
      </c>
      <c r="Q227" s="16" t="s">
        <v>255</v>
      </c>
      <c r="R227" s="16" t="s">
        <v>255</v>
      </c>
      <c r="S227" s="16" t="s">
        <v>255</v>
      </c>
      <c r="T227" s="16" t="s">
        <v>282</v>
      </c>
      <c r="U227" s="16" t="s">
        <v>255</v>
      </c>
      <c r="V227" s="16" t="s">
        <v>255</v>
      </c>
      <c r="W227" s="16" t="s">
        <v>255</v>
      </c>
    </row>
    <row r="228" spans="1:23" x14ac:dyDescent="0.25">
      <c r="A228" s="16">
        <v>1832489</v>
      </c>
      <c r="B228" s="16" t="s">
        <v>330</v>
      </c>
      <c r="C228" s="45" t="s">
        <v>518</v>
      </c>
      <c r="D228" s="16">
        <v>1.1805555557657499E-2</v>
      </c>
      <c r="E228" s="16">
        <v>-122.87991599999999</v>
      </c>
      <c r="F228" s="16">
        <v>41.383758</v>
      </c>
      <c r="G228" s="16" t="s">
        <v>344</v>
      </c>
      <c r="H228" s="16" t="s">
        <v>276</v>
      </c>
      <c r="I228" s="16" t="s">
        <v>255</v>
      </c>
      <c r="J228" s="16" t="s">
        <v>255</v>
      </c>
      <c r="K228" s="16" t="s">
        <v>153</v>
      </c>
      <c r="L228" s="16" t="s">
        <v>281</v>
      </c>
      <c r="M228" s="16">
        <v>12.5</v>
      </c>
      <c r="N228" s="16" t="s">
        <v>255</v>
      </c>
      <c r="O228" s="16" t="s">
        <v>279</v>
      </c>
      <c r="P228" s="16" t="s">
        <v>333</v>
      </c>
      <c r="Q228" s="16" t="s">
        <v>255</v>
      </c>
      <c r="R228" s="16" t="s">
        <v>255</v>
      </c>
      <c r="S228" s="16" t="s">
        <v>255</v>
      </c>
      <c r="T228" s="16" t="s">
        <v>290</v>
      </c>
      <c r="U228" s="16" t="s">
        <v>255</v>
      </c>
      <c r="V228" s="16" t="s">
        <v>255</v>
      </c>
      <c r="W228" s="16" t="s">
        <v>255</v>
      </c>
    </row>
    <row r="229" spans="1:23" x14ac:dyDescent="0.25">
      <c r="A229" s="16">
        <v>1834848</v>
      </c>
      <c r="B229" s="16" t="s">
        <v>330</v>
      </c>
      <c r="C229" s="45" t="s">
        <v>519</v>
      </c>
      <c r="D229" s="16">
        <v>0.37708333333284827</v>
      </c>
      <c r="E229" s="16">
        <v>-124.18071</v>
      </c>
      <c r="F229" s="16">
        <v>41.880395999999998</v>
      </c>
      <c r="G229" s="16" t="s">
        <v>383</v>
      </c>
      <c r="H229" s="16" t="s">
        <v>276</v>
      </c>
      <c r="I229" s="16" t="s">
        <v>255</v>
      </c>
      <c r="J229" s="16" t="s">
        <v>255</v>
      </c>
      <c r="K229" s="16" t="s">
        <v>277</v>
      </c>
      <c r="L229" s="16" t="s">
        <v>281</v>
      </c>
      <c r="M229" s="16">
        <v>12.5</v>
      </c>
      <c r="N229" s="16" t="s">
        <v>255</v>
      </c>
      <c r="O229" s="16" t="s">
        <v>279</v>
      </c>
      <c r="P229" s="16" t="s">
        <v>333</v>
      </c>
      <c r="Q229" s="16" t="s">
        <v>255</v>
      </c>
      <c r="R229" s="16" t="s">
        <v>255</v>
      </c>
      <c r="S229" s="16" t="s">
        <v>255</v>
      </c>
      <c r="T229" s="16" t="s">
        <v>339</v>
      </c>
      <c r="U229" s="16" t="s">
        <v>255</v>
      </c>
      <c r="V229" s="16" t="s">
        <v>255</v>
      </c>
      <c r="W229" s="16" t="s">
        <v>255</v>
      </c>
    </row>
    <row r="230" spans="1:23" x14ac:dyDescent="0.25">
      <c r="A230" s="16">
        <v>1834941</v>
      </c>
      <c r="B230" s="16" t="s">
        <v>330</v>
      </c>
      <c r="C230" s="45" t="s">
        <v>519</v>
      </c>
      <c r="D230" s="16">
        <v>0.63611111111094942</v>
      </c>
      <c r="E230" s="16">
        <v>-124.175528</v>
      </c>
      <c r="F230" s="16">
        <v>41.897077000000003</v>
      </c>
      <c r="G230" s="16" t="s">
        <v>383</v>
      </c>
      <c r="H230" s="16" t="s">
        <v>276</v>
      </c>
      <c r="I230" s="16" t="s">
        <v>255</v>
      </c>
      <c r="J230" s="16" t="s">
        <v>255</v>
      </c>
      <c r="K230" s="16" t="s">
        <v>153</v>
      </c>
      <c r="L230" s="16" t="s">
        <v>281</v>
      </c>
      <c r="M230" s="16">
        <v>12.5</v>
      </c>
      <c r="N230" s="16" t="s">
        <v>255</v>
      </c>
      <c r="O230" s="16" t="s">
        <v>279</v>
      </c>
      <c r="P230" s="16" t="s">
        <v>333</v>
      </c>
      <c r="Q230" s="16" t="s">
        <v>255</v>
      </c>
      <c r="R230" s="16" t="s">
        <v>255</v>
      </c>
      <c r="S230" s="16" t="s">
        <v>255</v>
      </c>
      <c r="T230" s="16" t="s">
        <v>339</v>
      </c>
      <c r="U230" s="16" t="s">
        <v>255</v>
      </c>
      <c r="V230" s="16" t="s">
        <v>255</v>
      </c>
      <c r="W230" s="16" t="s">
        <v>255</v>
      </c>
    </row>
    <row r="231" spans="1:23" x14ac:dyDescent="0.25">
      <c r="A231" s="16">
        <v>1837050</v>
      </c>
      <c r="B231" s="16" t="s">
        <v>330</v>
      </c>
      <c r="C231" s="45" t="s">
        <v>520</v>
      </c>
      <c r="D231" s="16">
        <v>0.53819444444525288</v>
      </c>
      <c r="E231" s="16">
        <v>-122.522538</v>
      </c>
      <c r="F231" s="16">
        <v>41.538051000000003</v>
      </c>
      <c r="G231" s="16" t="s">
        <v>287</v>
      </c>
      <c r="H231" s="16" t="s">
        <v>276</v>
      </c>
      <c r="I231" s="16" t="s">
        <v>255</v>
      </c>
      <c r="J231" s="16" t="s">
        <v>255</v>
      </c>
      <c r="K231" s="16" t="s">
        <v>277</v>
      </c>
      <c r="L231" s="16" t="s">
        <v>281</v>
      </c>
      <c r="M231" s="16">
        <v>12.5</v>
      </c>
      <c r="N231" s="16" t="s">
        <v>255</v>
      </c>
      <c r="O231" s="16" t="s">
        <v>279</v>
      </c>
      <c r="P231" s="16" t="s">
        <v>333</v>
      </c>
      <c r="Q231" s="16" t="s">
        <v>255</v>
      </c>
      <c r="R231" s="16" t="s">
        <v>255</v>
      </c>
      <c r="S231" s="16" t="s">
        <v>255</v>
      </c>
      <c r="T231" s="16" t="s">
        <v>290</v>
      </c>
      <c r="U231" s="16" t="s">
        <v>255</v>
      </c>
      <c r="V231" s="16" t="s">
        <v>255</v>
      </c>
      <c r="W231" s="16" t="s">
        <v>255</v>
      </c>
    </row>
    <row r="232" spans="1:23" x14ac:dyDescent="0.25">
      <c r="A232" s="16">
        <v>1837168</v>
      </c>
      <c r="B232" s="16" t="s">
        <v>330</v>
      </c>
      <c r="C232" s="45" t="s">
        <v>520</v>
      </c>
      <c r="D232" s="16">
        <v>0.53263888888614019</v>
      </c>
      <c r="E232" s="16">
        <v>-122.87989399999999</v>
      </c>
      <c r="F232" s="16">
        <v>41.383774000000003</v>
      </c>
      <c r="G232" s="16" t="s">
        <v>344</v>
      </c>
      <c r="H232" s="16" t="s">
        <v>276</v>
      </c>
      <c r="I232" s="16" t="s">
        <v>255</v>
      </c>
      <c r="J232" s="16" t="s">
        <v>255</v>
      </c>
      <c r="K232" s="16" t="s">
        <v>277</v>
      </c>
      <c r="L232" s="16" t="s">
        <v>281</v>
      </c>
      <c r="M232" s="16">
        <v>12.5</v>
      </c>
      <c r="N232" s="16" t="s">
        <v>255</v>
      </c>
      <c r="O232" s="16" t="s">
        <v>279</v>
      </c>
      <c r="P232" s="16" t="s">
        <v>333</v>
      </c>
      <c r="Q232" s="16" t="s">
        <v>255</v>
      </c>
      <c r="R232" s="16" t="s">
        <v>255</v>
      </c>
      <c r="S232" s="16" t="s">
        <v>255</v>
      </c>
      <c r="T232" s="16" t="s">
        <v>290</v>
      </c>
      <c r="U232" s="16" t="s">
        <v>255</v>
      </c>
      <c r="V232" s="16" t="s">
        <v>255</v>
      </c>
      <c r="W232" s="16" t="s">
        <v>255</v>
      </c>
    </row>
    <row r="233" spans="1:23" x14ac:dyDescent="0.25">
      <c r="A233" s="16">
        <v>1840770</v>
      </c>
      <c r="B233" s="16" t="s">
        <v>330</v>
      </c>
      <c r="C233" s="45" t="s">
        <v>521</v>
      </c>
      <c r="D233" s="16">
        <v>7.0833333331393078E-2</v>
      </c>
      <c r="E233" s="16">
        <v>-122.857322</v>
      </c>
      <c r="F233" s="16">
        <v>41.614991000000003</v>
      </c>
      <c r="G233" s="16" t="s">
        <v>332</v>
      </c>
      <c r="H233" s="16" t="s">
        <v>276</v>
      </c>
      <c r="I233" s="16" t="s">
        <v>255</v>
      </c>
      <c r="J233" s="16" t="s">
        <v>255</v>
      </c>
      <c r="K233" s="16" t="s">
        <v>277</v>
      </c>
      <c r="L233" s="16" t="s">
        <v>281</v>
      </c>
      <c r="M233" s="16">
        <v>12.5</v>
      </c>
      <c r="N233" s="16" t="s">
        <v>255</v>
      </c>
      <c r="O233" s="16" t="s">
        <v>279</v>
      </c>
      <c r="P233" s="16" t="s">
        <v>333</v>
      </c>
      <c r="Q233" s="16" t="s">
        <v>255</v>
      </c>
      <c r="R233" s="16" t="s">
        <v>255</v>
      </c>
      <c r="S233" s="16" t="s">
        <v>255</v>
      </c>
      <c r="T233" s="16" t="s">
        <v>290</v>
      </c>
      <c r="U233" s="16" t="s">
        <v>255</v>
      </c>
      <c r="V233" s="16" t="s">
        <v>255</v>
      </c>
      <c r="W233" s="16" t="s">
        <v>255</v>
      </c>
    </row>
    <row r="234" spans="1:23" x14ac:dyDescent="0.25">
      <c r="A234" s="16">
        <v>1840771</v>
      </c>
      <c r="B234" s="16" t="s">
        <v>330</v>
      </c>
      <c r="C234" s="45" t="s">
        <v>521</v>
      </c>
      <c r="D234" s="16">
        <v>0.20347222222335404</v>
      </c>
      <c r="E234" s="16">
        <v>-122.849682</v>
      </c>
      <c r="F234" s="16">
        <v>41.605867000000003</v>
      </c>
      <c r="G234" s="16" t="s">
        <v>332</v>
      </c>
      <c r="H234" s="16" t="s">
        <v>276</v>
      </c>
      <c r="I234" s="16" t="s">
        <v>255</v>
      </c>
      <c r="J234" s="16" t="s">
        <v>255</v>
      </c>
      <c r="K234" s="16" t="s">
        <v>277</v>
      </c>
      <c r="L234" s="16" t="s">
        <v>281</v>
      </c>
      <c r="M234" s="16">
        <v>12.5</v>
      </c>
      <c r="N234" s="16" t="s">
        <v>255</v>
      </c>
      <c r="O234" s="16" t="s">
        <v>279</v>
      </c>
      <c r="P234" s="16" t="s">
        <v>333</v>
      </c>
      <c r="Q234" s="16" t="s">
        <v>255</v>
      </c>
      <c r="R234" s="16" t="s">
        <v>255</v>
      </c>
      <c r="S234" s="16" t="s">
        <v>255</v>
      </c>
      <c r="T234" s="16" t="s">
        <v>290</v>
      </c>
      <c r="U234" s="16" t="s">
        <v>255</v>
      </c>
      <c r="V234" s="16" t="s">
        <v>255</v>
      </c>
      <c r="W234" s="16" t="s">
        <v>255</v>
      </c>
    </row>
    <row r="235" spans="1:23" x14ac:dyDescent="0.25">
      <c r="A235" s="16">
        <v>1843502</v>
      </c>
      <c r="B235" s="16" t="s">
        <v>330</v>
      </c>
      <c r="C235" s="45" t="s">
        <v>522</v>
      </c>
      <c r="D235" s="16">
        <v>0.24444444444088731</v>
      </c>
      <c r="E235" s="16">
        <v>-124.17619500000001</v>
      </c>
      <c r="F235" s="16">
        <v>41.787143</v>
      </c>
      <c r="G235" s="16" t="s">
        <v>300</v>
      </c>
      <c r="H235" s="16" t="s">
        <v>276</v>
      </c>
      <c r="I235" s="16" t="s">
        <v>255</v>
      </c>
      <c r="J235" s="16" t="s">
        <v>255</v>
      </c>
      <c r="K235" s="16" t="s">
        <v>277</v>
      </c>
      <c r="L235" s="16" t="s">
        <v>281</v>
      </c>
      <c r="M235" s="16">
        <v>12.5</v>
      </c>
      <c r="N235" s="16" t="s">
        <v>255</v>
      </c>
      <c r="O235" s="16" t="s">
        <v>279</v>
      </c>
      <c r="P235" s="16" t="s">
        <v>333</v>
      </c>
      <c r="Q235" s="16" t="s">
        <v>255</v>
      </c>
      <c r="R235" s="16" t="s">
        <v>255</v>
      </c>
      <c r="S235" s="16" t="s">
        <v>255</v>
      </c>
      <c r="T235" s="16" t="s">
        <v>339</v>
      </c>
      <c r="U235" s="16" t="s">
        <v>255</v>
      </c>
      <c r="V235" s="16" t="s">
        <v>255</v>
      </c>
      <c r="W235" s="16" t="s">
        <v>255</v>
      </c>
    </row>
    <row r="236" spans="1:23" x14ac:dyDescent="0.25">
      <c r="A236" s="16">
        <v>1844214</v>
      </c>
      <c r="B236" s="16" t="s">
        <v>330</v>
      </c>
      <c r="C236" s="45" t="s">
        <v>523</v>
      </c>
      <c r="D236" s="16">
        <v>0.45208333332993789</v>
      </c>
      <c r="E236" s="16">
        <v>-124.060855</v>
      </c>
      <c r="F236" s="16">
        <v>41.552287999999997</v>
      </c>
      <c r="G236" s="16" t="s">
        <v>436</v>
      </c>
      <c r="H236" s="16" t="s">
        <v>276</v>
      </c>
      <c r="I236" s="16" t="s">
        <v>255</v>
      </c>
      <c r="J236" s="16" t="s">
        <v>255</v>
      </c>
      <c r="K236" s="16" t="s">
        <v>277</v>
      </c>
      <c r="L236" s="16" t="s">
        <v>281</v>
      </c>
      <c r="M236" s="16">
        <v>12.5</v>
      </c>
      <c r="N236" s="16" t="s">
        <v>255</v>
      </c>
      <c r="O236" s="16" t="s">
        <v>279</v>
      </c>
      <c r="P236" s="16" t="s">
        <v>333</v>
      </c>
      <c r="Q236" s="16" t="s">
        <v>255</v>
      </c>
      <c r="R236" s="16" t="s">
        <v>255</v>
      </c>
      <c r="S236" s="16" t="s">
        <v>255</v>
      </c>
      <c r="T236" s="16" t="s">
        <v>302</v>
      </c>
      <c r="U236" s="16" t="s">
        <v>255</v>
      </c>
      <c r="V236" s="16" t="s">
        <v>255</v>
      </c>
      <c r="W236" s="16" t="s">
        <v>255</v>
      </c>
    </row>
    <row r="237" spans="1:23" x14ac:dyDescent="0.25">
      <c r="A237" s="16">
        <v>1851695</v>
      </c>
      <c r="B237" s="16" t="s">
        <v>330</v>
      </c>
      <c r="C237" s="45" t="s">
        <v>524</v>
      </c>
      <c r="D237" s="16">
        <v>0.12708333333284827</v>
      </c>
      <c r="E237" s="16">
        <v>-122.37173199999999</v>
      </c>
      <c r="F237" s="16">
        <v>41.063074</v>
      </c>
      <c r="G237" s="16" t="s">
        <v>362</v>
      </c>
      <c r="H237" s="16" t="s">
        <v>276</v>
      </c>
      <c r="I237" s="16" t="s">
        <v>255</v>
      </c>
      <c r="J237" s="16" t="s">
        <v>255</v>
      </c>
      <c r="K237" s="16" t="s">
        <v>277</v>
      </c>
      <c r="L237" s="16" t="s">
        <v>281</v>
      </c>
      <c r="M237" s="16">
        <v>12.5</v>
      </c>
      <c r="N237" s="16" t="s">
        <v>255</v>
      </c>
      <c r="O237" s="16" t="s">
        <v>279</v>
      </c>
      <c r="P237" s="16" t="s">
        <v>333</v>
      </c>
      <c r="Q237" s="16" t="s">
        <v>255</v>
      </c>
      <c r="R237" s="16" t="s">
        <v>255</v>
      </c>
      <c r="S237" s="16" t="s">
        <v>255</v>
      </c>
      <c r="T237" s="16" t="s">
        <v>363</v>
      </c>
      <c r="U237" s="16" t="s">
        <v>255</v>
      </c>
      <c r="V237" s="16" t="s">
        <v>255</v>
      </c>
      <c r="W237" s="16" t="s">
        <v>255</v>
      </c>
    </row>
    <row r="238" spans="1:23" x14ac:dyDescent="0.25">
      <c r="A238" s="16">
        <v>1854251</v>
      </c>
      <c r="B238" s="16" t="s">
        <v>330</v>
      </c>
      <c r="C238" s="45" t="s">
        <v>525</v>
      </c>
      <c r="D238" s="16">
        <v>0.72847222222480923</v>
      </c>
      <c r="E238" s="16">
        <v>-122.532517</v>
      </c>
      <c r="F238" s="16">
        <v>41.731582000000003</v>
      </c>
      <c r="G238" s="16" t="s">
        <v>345</v>
      </c>
      <c r="H238" s="16" t="s">
        <v>276</v>
      </c>
      <c r="I238" s="16" t="s">
        <v>255</v>
      </c>
      <c r="J238" s="16" t="s">
        <v>255</v>
      </c>
      <c r="K238" s="16" t="s">
        <v>277</v>
      </c>
      <c r="L238" s="16" t="s">
        <v>281</v>
      </c>
      <c r="M238" s="16">
        <v>12.5</v>
      </c>
      <c r="N238" s="16" t="s">
        <v>255</v>
      </c>
      <c r="O238" s="16" t="s">
        <v>279</v>
      </c>
      <c r="P238" s="16" t="s">
        <v>333</v>
      </c>
      <c r="Q238" s="16" t="s">
        <v>255</v>
      </c>
      <c r="R238" s="16" t="s">
        <v>255</v>
      </c>
      <c r="S238" s="16" t="s">
        <v>255</v>
      </c>
      <c r="T238" s="16" t="s">
        <v>282</v>
      </c>
      <c r="U238" s="16" t="s">
        <v>255</v>
      </c>
      <c r="V238" s="16" t="s">
        <v>255</v>
      </c>
      <c r="W238" s="16" t="s">
        <v>255</v>
      </c>
    </row>
    <row r="239" spans="1:23" x14ac:dyDescent="0.25">
      <c r="A239" s="16">
        <v>1857948</v>
      </c>
      <c r="B239" s="16" t="s">
        <v>330</v>
      </c>
      <c r="C239" s="45" t="s">
        <v>526</v>
      </c>
      <c r="D239" s="16">
        <v>0.76388888889050577</v>
      </c>
      <c r="E239" s="16">
        <v>-124.027462</v>
      </c>
      <c r="F239" s="16">
        <v>41.520046999999998</v>
      </c>
      <c r="G239" s="16" t="s">
        <v>351</v>
      </c>
      <c r="H239" s="16" t="s">
        <v>276</v>
      </c>
      <c r="I239" s="16" t="s">
        <v>255</v>
      </c>
      <c r="J239" s="16" t="s">
        <v>255</v>
      </c>
      <c r="K239" s="16" t="s">
        <v>277</v>
      </c>
      <c r="L239" s="16" t="s">
        <v>281</v>
      </c>
      <c r="M239" s="16">
        <v>12.5</v>
      </c>
      <c r="N239" s="16" t="s">
        <v>255</v>
      </c>
      <c r="O239" s="16" t="s">
        <v>279</v>
      </c>
      <c r="P239" s="16" t="s">
        <v>333</v>
      </c>
      <c r="Q239" s="16" t="s">
        <v>255</v>
      </c>
      <c r="R239" s="16" t="s">
        <v>255</v>
      </c>
      <c r="S239" s="16" t="s">
        <v>255</v>
      </c>
      <c r="T239" s="16" t="s">
        <v>302</v>
      </c>
      <c r="U239" s="16" t="s">
        <v>255</v>
      </c>
      <c r="V239" s="16" t="s">
        <v>255</v>
      </c>
      <c r="W239" s="16" t="s">
        <v>255</v>
      </c>
    </row>
    <row r="240" spans="1:23" x14ac:dyDescent="0.25">
      <c r="A240" s="16">
        <v>1859995</v>
      </c>
      <c r="B240" s="16" t="s">
        <v>330</v>
      </c>
      <c r="C240" s="45" t="s">
        <v>527</v>
      </c>
      <c r="D240" s="16">
        <v>0.20277777777664596</v>
      </c>
      <c r="E240" s="16">
        <v>-122.38476300000001</v>
      </c>
      <c r="F240" s="16">
        <v>41.555754999999998</v>
      </c>
      <c r="G240" s="16" t="s">
        <v>420</v>
      </c>
      <c r="H240" s="16" t="s">
        <v>276</v>
      </c>
      <c r="I240" s="16" t="s">
        <v>255</v>
      </c>
      <c r="J240" s="16" t="s">
        <v>255</v>
      </c>
      <c r="K240" s="16" t="s">
        <v>398</v>
      </c>
      <c r="L240" s="16" t="s">
        <v>281</v>
      </c>
      <c r="M240" s="16">
        <v>20.8</v>
      </c>
      <c r="N240" s="16" t="s">
        <v>255</v>
      </c>
      <c r="O240" s="16" t="s">
        <v>279</v>
      </c>
      <c r="P240" s="16" t="s">
        <v>333</v>
      </c>
      <c r="Q240" s="16" t="s">
        <v>255</v>
      </c>
      <c r="R240" s="16" t="s">
        <v>255</v>
      </c>
      <c r="S240" s="16" t="s">
        <v>255</v>
      </c>
      <c r="T240" s="16" t="s">
        <v>282</v>
      </c>
      <c r="U240" s="16" t="s">
        <v>255</v>
      </c>
      <c r="V240" s="16" t="s">
        <v>255</v>
      </c>
      <c r="W240" s="16" t="s">
        <v>255</v>
      </c>
    </row>
    <row r="241" spans="1:23" x14ac:dyDescent="0.25">
      <c r="A241" s="16">
        <v>1860815</v>
      </c>
      <c r="B241" s="16" t="s">
        <v>330</v>
      </c>
      <c r="C241" s="45" t="s">
        <v>528</v>
      </c>
      <c r="D241" s="16">
        <v>0.79583333332993789</v>
      </c>
      <c r="E241" s="16">
        <v>-123.20419200000001</v>
      </c>
      <c r="F241" s="16">
        <v>41.844648999999997</v>
      </c>
      <c r="G241" s="16" t="s">
        <v>328</v>
      </c>
      <c r="H241" s="16" t="s">
        <v>276</v>
      </c>
      <c r="I241" s="16" t="s">
        <v>255</v>
      </c>
      <c r="J241" s="16" t="s">
        <v>255</v>
      </c>
      <c r="K241" s="16" t="s">
        <v>277</v>
      </c>
      <c r="L241" s="16" t="s">
        <v>281</v>
      </c>
      <c r="M241" s="16">
        <v>12.5</v>
      </c>
      <c r="N241" s="16" t="s">
        <v>255</v>
      </c>
      <c r="O241" s="16" t="s">
        <v>279</v>
      </c>
      <c r="P241" s="16" t="s">
        <v>333</v>
      </c>
      <c r="Q241" s="16" t="s">
        <v>255</v>
      </c>
      <c r="R241" s="16" t="s">
        <v>255</v>
      </c>
      <c r="S241" s="16" t="s">
        <v>255</v>
      </c>
      <c r="T241" s="16" t="s">
        <v>326</v>
      </c>
      <c r="U241" s="16" t="s">
        <v>255</v>
      </c>
      <c r="V241" s="16" t="s">
        <v>255</v>
      </c>
      <c r="W241" s="16" t="s">
        <v>255</v>
      </c>
    </row>
    <row r="242" spans="1:23" x14ac:dyDescent="0.25">
      <c r="A242" s="16">
        <v>1861105</v>
      </c>
      <c r="B242" s="16" t="s">
        <v>330</v>
      </c>
      <c r="C242" s="45" t="s">
        <v>529</v>
      </c>
      <c r="D242" s="16">
        <v>0.63611111111094942</v>
      </c>
      <c r="E242" s="16">
        <v>-122.063884</v>
      </c>
      <c r="F242" s="16">
        <v>41.807147999999998</v>
      </c>
      <c r="G242" s="16" t="s">
        <v>459</v>
      </c>
      <c r="H242" s="16" t="s">
        <v>276</v>
      </c>
      <c r="I242" s="16" t="s">
        <v>255</v>
      </c>
      <c r="J242" s="16" t="s">
        <v>255</v>
      </c>
      <c r="K242" s="16" t="s">
        <v>277</v>
      </c>
      <c r="L242" s="16" t="s">
        <v>281</v>
      </c>
      <c r="M242" s="16">
        <v>12.5</v>
      </c>
      <c r="N242" s="16" t="s">
        <v>255</v>
      </c>
      <c r="O242" s="16" t="s">
        <v>279</v>
      </c>
      <c r="P242" s="16" t="s">
        <v>333</v>
      </c>
      <c r="Q242" s="16" t="s">
        <v>255</v>
      </c>
      <c r="R242" s="16" t="s">
        <v>255</v>
      </c>
      <c r="S242" s="16" t="s">
        <v>255</v>
      </c>
      <c r="T242" s="16" t="s">
        <v>282</v>
      </c>
      <c r="U242" s="16" t="s">
        <v>255</v>
      </c>
      <c r="V242" s="16" t="s">
        <v>255</v>
      </c>
      <c r="W242" s="16" t="s">
        <v>255</v>
      </c>
    </row>
    <row r="243" spans="1:23" x14ac:dyDescent="0.25">
      <c r="A243" s="16">
        <v>1862788</v>
      </c>
      <c r="B243" s="16" t="s">
        <v>330</v>
      </c>
      <c r="C243" s="45" t="s">
        <v>530</v>
      </c>
      <c r="D243" s="16">
        <v>0.60624999999708962</v>
      </c>
      <c r="E243" s="16">
        <v>-122.02113799999999</v>
      </c>
      <c r="F243" s="16">
        <v>41.757683999999998</v>
      </c>
      <c r="G243" s="16" t="s">
        <v>335</v>
      </c>
      <c r="H243" s="16" t="s">
        <v>276</v>
      </c>
      <c r="I243" s="16" t="s">
        <v>255</v>
      </c>
      <c r="J243" s="16" t="s">
        <v>255</v>
      </c>
      <c r="K243" s="16" t="s">
        <v>153</v>
      </c>
      <c r="L243" s="16" t="s">
        <v>281</v>
      </c>
      <c r="M243" s="16">
        <v>20.8</v>
      </c>
      <c r="N243" s="16" t="s">
        <v>255</v>
      </c>
      <c r="O243" s="16" t="s">
        <v>279</v>
      </c>
      <c r="P243" s="16" t="s">
        <v>333</v>
      </c>
      <c r="Q243" s="16" t="s">
        <v>255</v>
      </c>
      <c r="R243" s="16" t="s">
        <v>255</v>
      </c>
      <c r="S243" s="16" t="s">
        <v>255</v>
      </c>
      <c r="T243" s="16" t="s">
        <v>282</v>
      </c>
      <c r="U243" s="16" t="s">
        <v>255</v>
      </c>
      <c r="V243" s="16" t="s">
        <v>255</v>
      </c>
      <c r="W243" s="16" t="s">
        <v>255</v>
      </c>
    </row>
    <row r="244" spans="1:23" x14ac:dyDescent="0.25">
      <c r="A244" s="16">
        <v>1862789</v>
      </c>
      <c r="B244" s="16" t="s">
        <v>330</v>
      </c>
      <c r="C244" s="45" t="s">
        <v>530</v>
      </c>
      <c r="D244" s="16">
        <v>0.54166666666424135</v>
      </c>
      <c r="E244" s="16">
        <v>-122.058172</v>
      </c>
      <c r="F244" s="16">
        <v>41.760759999999998</v>
      </c>
      <c r="G244" s="16" t="s">
        <v>335</v>
      </c>
      <c r="H244" s="16" t="s">
        <v>276</v>
      </c>
      <c r="I244" s="16" t="s">
        <v>255</v>
      </c>
      <c r="J244" s="16" t="s">
        <v>255</v>
      </c>
      <c r="K244" s="16" t="s">
        <v>277</v>
      </c>
      <c r="L244" s="16" t="s">
        <v>281</v>
      </c>
      <c r="M244" s="16">
        <v>20.8</v>
      </c>
      <c r="N244" s="16" t="s">
        <v>255</v>
      </c>
      <c r="O244" s="16" t="s">
        <v>279</v>
      </c>
      <c r="P244" s="16" t="s">
        <v>333</v>
      </c>
      <c r="Q244" s="16" t="s">
        <v>255</v>
      </c>
      <c r="R244" s="16" t="s">
        <v>255</v>
      </c>
      <c r="S244" s="16" t="s">
        <v>255</v>
      </c>
      <c r="T244" s="16" t="s">
        <v>282</v>
      </c>
      <c r="U244" s="16" t="s">
        <v>255</v>
      </c>
      <c r="V244" s="16" t="s">
        <v>255</v>
      </c>
      <c r="W244" s="16" t="s">
        <v>255</v>
      </c>
    </row>
    <row r="245" spans="1:23" x14ac:dyDescent="0.25">
      <c r="A245" s="16">
        <v>1865766</v>
      </c>
      <c r="B245" s="16" t="s">
        <v>330</v>
      </c>
      <c r="C245" s="45" t="s">
        <v>531</v>
      </c>
      <c r="D245" s="16">
        <v>0.67847222222189885</v>
      </c>
      <c r="E245" s="16">
        <v>-122.389691</v>
      </c>
      <c r="F245" s="16">
        <v>41.431916999999999</v>
      </c>
      <c r="G245" s="16" t="s">
        <v>391</v>
      </c>
      <c r="H245" s="16" t="s">
        <v>276</v>
      </c>
      <c r="I245" s="16" t="s">
        <v>255</v>
      </c>
      <c r="J245" s="16" t="s">
        <v>255</v>
      </c>
      <c r="K245" s="16" t="s">
        <v>153</v>
      </c>
      <c r="L245" s="16" t="s">
        <v>281</v>
      </c>
      <c r="M245" s="16">
        <v>12.5</v>
      </c>
      <c r="N245" s="16" t="s">
        <v>255</v>
      </c>
      <c r="O245" s="16" t="s">
        <v>279</v>
      </c>
      <c r="P245" s="16" t="s">
        <v>333</v>
      </c>
      <c r="Q245" s="16" t="s">
        <v>255</v>
      </c>
      <c r="R245" s="16" t="s">
        <v>255</v>
      </c>
      <c r="S245" s="16" t="s">
        <v>255</v>
      </c>
      <c r="T245" s="16" t="s">
        <v>282</v>
      </c>
      <c r="U245" s="16" t="s">
        <v>255</v>
      </c>
      <c r="V245" s="16" t="s">
        <v>255</v>
      </c>
      <c r="W245" s="16" t="s">
        <v>255</v>
      </c>
    </row>
    <row r="246" spans="1:23" x14ac:dyDescent="0.25">
      <c r="A246" s="16">
        <v>1866325</v>
      </c>
      <c r="B246" s="16" t="s">
        <v>330</v>
      </c>
      <c r="C246" s="45" t="s">
        <v>532</v>
      </c>
      <c r="D246" s="16">
        <v>0.54027777777810115</v>
      </c>
      <c r="E246" s="16">
        <v>-124.202473</v>
      </c>
      <c r="F246" s="16">
        <v>41.974828000000002</v>
      </c>
      <c r="G246" s="16" t="s">
        <v>307</v>
      </c>
      <c r="H246" s="16" t="s">
        <v>276</v>
      </c>
      <c r="I246" s="16" t="s">
        <v>255</v>
      </c>
      <c r="J246" s="16" t="s">
        <v>255</v>
      </c>
      <c r="K246" s="16" t="s">
        <v>277</v>
      </c>
      <c r="L246" s="16" t="s">
        <v>281</v>
      </c>
      <c r="M246" s="16">
        <v>12.5</v>
      </c>
      <c r="N246" s="16" t="s">
        <v>255</v>
      </c>
      <c r="O246" s="16" t="s">
        <v>279</v>
      </c>
      <c r="P246" s="16" t="s">
        <v>333</v>
      </c>
      <c r="Q246" s="16" t="s">
        <v>255</v>
      </c>
      <c r="R246" s="16" t="s">
        <v>255</v>
      </c>
      <c r="S246" s="16" t="s">
        <v>255</v>
      </c>
      <c r="T246" s="16" t="s">
        <v>339</v>
      </c>
      <c r="U246" s="16" t="s">
        <v>255</v>
      </c>
      <c r="V246" s="16" t="s">
        <v>255</v>
      </c>
      <c r="W246" s="16" t="s">
        <v>255</v>
      </c>
    </row>
    <row r="247" spans="1:23" x14ac:dyDescent="0.25">
      <c r="A247" s="16">
        <v>1867909</v>
      </c>
      <c r="B247" s="16" t="s">
        <v>330</v>
      </c>
      <c r="C247" s="45" t="s">
        <v>533</v>
      </c>
      <c r="D247" s="16">
        <v>0.62708333333284827</v>
      </c>
      <c r="E247" s="16">
        <v>-122.902985</v>
      </c>
      <c r="F247" s="16">
        <v>41.635505999999999</v>
      </c>
      <c r="G247" s="16" t="s">
        <v>332</v>
      </c>
      <c r="H247" s="16" t="s">
        <v>276</v>
      </c>
      <c r="I247" s="16" t="s">
        <v>255</v>
      </c>
      <c r="J247" s="16" t="s">
        <v>255</v>
      </c>
      <c r="K247" s="16" t="s">
        <v>277</v>
      </c>
      <c r="L247" s="16" t="s">
        <v>281</v>
      </c>
      <c r="M247" s="16">
        <v>12.5</v>
      </c>
      <c r="N247" s="16" t="s">
        <v>255</v>
      </c>
      <c r="O247" s="16" t="s">
        <v>279</v>
      </c>
      <c r="P247" s="16" t="s">
        <v>333</v>
      </c>
      <c r="Q247" s="16" t="s">
        <v>255</v>
      </c>
      <c r="R247" s="16" t="s">
        <v>255</v>
      </c>
      <c r="S247" s="16" t="s">
        <v>255</v>
      </c>
      <c r="T247" s="16" t="s">
        <v>326</v>
      </c>
      <c r="U247" s="16" t="s">
        <v>255</v>
      </c>
      <c r="V247" s="16" t="s">
        <v>255</v>
      </c>
      <c r="W247" s="16" t="s">
        <v>255</v>
      </c>
    </row>
    <row r="248" spans="1:23" x14ac:dyDescent="0.25">
      <c r="A248" s="16">
        <v>1868072</v>
      </c>
      <c r="B248" s="16" t="s">
        <v>330</v>
      </c>
      <c r="C248" s="45" t="s">
        <v>534</v>
      </c>
      <c r="D248" s="16">
        <v>0.33055555555620231</v>
      </c>
      <c r="E248" s="16">
        <v>-123.98999499999999</v>
      </c>
      <c r="F248" s="16">
        <v>41.520125999999998</v>
      </c>
      <c r="G248" s="16" t="s">
        <v>351</v>
      </c>
      <c r="H248" s="16" t="s">
        <v>276</v>
      </c>
      <c r="I248" s="16" t="s">
        <v>255</v>
      </c>
      <c r="J248" s="16" t="s">
        <v>255</v>
      </c>
      <c r="K248" s="16" t="s">
        <v>277</v>
      </c>
      <c r="L248" s="16" t="s">
        <v>281</v>
      </c>
      <c r="M248" s="16">
        <v>12.5</v>
      </c>
      <c r="N248" s="16" t="s">
        <v>255</v>
      </c>
      <c r="O248" s="16" t="s">
        <v>279</v>
      </c>
      <c r="P248" s="16" t="s">
        <v>333</v>
      </c>
      <c r="Q248" s="16" t="s">
        <v>255</v>
      </c>
      <c r="R248" s="16" t="s">
        <v>255</v>
      </c>
      <c r="S248" s="16" t="s">
        <v>255</v>
      </c>
      <c r="T248" s="16" t="s">
        <v>302</v>
      </c>
      <c r="U248" s="16" t="s">
        <v>255</v>
      </c>
      <c r="V248" s="16" t="s">
        <v>255</v>
      </c>
      <c r="W248" s="16" t="s">
        <v>255</v>
      </c>
    </row>
    <row r="249" spans="1:23" x14ac:dyDescent="0.25">
      <c r="A249" s="16">
        <v>1868516</v>
      </c>
      <c r="B249" s="16" t="s">
        <v>330</v>
      </c>
      <c r="C249" s="45" t="s">
        <v>535</v>
      </c>
      <c r="D249" s="16">
        <v>0.92152777777664596</v>
      </c>
      <c r="E249" s="16">
        <v>-122.29330400000001</v>
      </c>
      <c r="F249" s="16">
        <v>41.15775</v>
      </c>
      <c r="G249" s="16" t="s">
        <v>536</v>
      </c>
      <c r="H249" s="16" t="s">
        <v>276</v>
      </c>
      <c r="I249" s="16" t="s">
        <v>255</v>
      </c>
      <c r="J249" s="16" t="s">
        <v>255</v>
      </c>
      <c r="K249" s="16" t="s">
        <v>277</v>
      </c>
      <c r="L249" s="16" t="s">
        <v>281</v>
      </c>
      <c r="M249" s="16">
        <v>2.4</v>
      </c>
      <c r="N249" s="16" t="s">
        <v>255</v>
      </c>
      <c r="O249" s="16" t="s">
        <v>279</v>
      </c>
      <c r="P249" s="16" t="s">
        <v>333</v>
      </c>
      <c r="Q249" s="16" t="s">
        <v>255</v>
      </c>
      <c r="R249" s="16" t="s">
        <v>255</v>
      </c>
      <c r="S249" s="16" t="s">
        <v>255</v>
      </c>
      <c r="T249" s="16" t="s">
        <v>365</v>
      </c>
      <c r="U249" s="16" t="s">
        <v>255</v>
      </c>
      <c r="V249" s="16" t="s">
        <v>255</v>
      </c>
      <c r="W249" s="16" t="s">
        <v>255</v>
      </c>
    </row>
    <row r="250" spans="1:23" x14ac:dyDescent="0.25">
      <c r="A250" s="16">
        <v>1873397</v>
      </c>
      <c r="B250" s="16" t="s">
        <v>330</v>
      </c>
      <c r="C250" s="45" t="s">
        <v>537</v>
      </c>
      <c r="D250" s="16">
        <v>0.67986111110803904</v>
      </c>
      <c r="E250" s="16">
        <v>-121.418228</v>
      </c>
      <c r="F250" s="16">
        <v>41.921064999999999</v>
      </c>
      <c r="G250" s="16" t="s">
        <v>356</v>
      </c>
      <c r="H250" s="16" t="s">
        <v>276</v>
      </c>
      <c r="I250" s="16" t="s">
        <v>255</v>
      </c>
      <c r="J250" s="16" t="s">
        <v>255</v>
      </c>
      <c r="K250" s="16" t="s">
        <v>277</v>
      </c>
      <c r="L250" s="16" t="s">
        <v>281</v>
      </c>
      <c r="M250" s="16">
        <v>12.5</v>
      </c>
      <c r="N250" s="16" t="s">
        <v>255</v>
      </c>
      <c r="O250" s="16" t="s">
        <v>279</v>
      </c>
      <c r="P250" s="16" t="s">
        <v>333</v>
      </c>
      <c r="Q250" s="16" t="s">
        <v>255</v>
      </c>
      <c r="R250" s="16" t="s">
        <v>255</v>
      </c>
      <c r="S250" s="16" t="s">
        <v>255</v>
      </c>
      <c r="T250" s="16" t="s">
        <v>349</v>
      </c>
      <c r="U250" s="16" t="s">
        <v>255</v>
      </c>
      <c r="V250" s="16" t="s">
        <v>255</v>
      </c>
      <c r="W250" s="16" t="s">
        <v>255</v>
      </c>
    </row>
    <row r="251" spans="1:23" x14ac:dyDescent="0.25">
      <c r="A251" s="16">
        <v>1880496</v>
      </c>
      <c r="B251" s="16" t="s">
        <v>330</v>
      </c>
      <c r="C251" s="45" t="s">
        <v>538</v>
      </c>
      <c r="D251" s="16">
        <v>0.68680555555329192</v>
      </c>
      <c r="E251" s="16">
        <v>-123.393794</v>
      </c>
      <c r="F251" s="16">
        <v>41.778908000000001</v>
      </c>
      <c r="G251" s="16" t="s">
        <v>433</v>
      </c>
      <c r="H251" s="16" t="s">
        <v>276</v>
      </c>
      <c r="I251" s="16" t="s">
        <v>255</v>
      </c>
      <c r="J251" s="16" t="s">
        <v>255</v>
      </c>
      <c r="K251" s="16" t="s">
        <v>277</v>
      </c>
      <c r="L251" s="16" t="s">
        <v>281</v>
      </c>
      <c r="M251" s="16">
        <v>12.5</v>
      </c>
      <c r="N251" s="16" t="s">
        <v>255</v>
      </c>
      <c r="O251" s="16" t="s">
        <v>279</v>
      </c>
      <c r="P251" s="16" t="s">
        <v>333</v>
      </c>
      <c r="Q251" s="16" t="s">
        <v>255</v>
      </c>
      <c r="R251" s="16" t="s">
        <v>255</v>
      </c>
      <c r="S251" s="16" t="s">
        <v>255</v>
      </c>
      <c r="T251" s="16" t="s">
        <v>302</v>
      </c>
      <c r="U251" s="16" t="s">
        <v>255</v>
      </c>
      <c r="V251" s="16" t="s">
        <v>255</v>
      </c>
      <c r="W251" s="16" t="s">
        <v>255</v>
      </c>
    </row>
    <row r="252" spans="1:23" x14ac:dyDescent="0.25">
      <c r="A252" s="16">
        <v>1883384</v>
      </c>
      <c r="B252" s="16" t="s">
        <v>330</v>
      </c>
      <c r="C252" s="45" t="s">
        <v>539</v>
      </c>
      <c r="D252" s="16">
        <v>6.2499999985448085E-3</v>
      </c>
      <c r="E252" s="16">
        <v>-122.456941</v>
      </c>
      <c r="F252" s="16">
        <v>41.727598</v>
      </c>
      <c r="G252" s="16" t="s">
        <v>345</v>
      </c>
      <c r="H252" s="16" t="s">
        <v>276</v>
      </c>
      <c r="I252" s="16" t="s">
        <v>255</v>
      </c>
      <c r="J252" s="16" t="s">
        <v>255</v>
      </c>
      <c r="K252" s="16" t="s">
        <v>277</v>
      </c>
      <c r="L252" s="16" t="s">
        <v>281</v>
      </c>
      <c r="M252" s="16">
        <v>12.5</v>
      </c>
      <c r="N252" s="16" t="s">
        <v>255</v>
      </c>
      <c r="O252" s="16" t="s">
        <v>279</v>
      </c>
      <c r="P252" s="16" t="s">
        <v>333</v>
      </c>
      <c r="Q252" s="16" t="s">
        <v>255</v>
      </c>
      <c r="R252" s="16" t="s">
        <v>255</v>
      </c>
      <c r="S252" s="16" t="s">
        <v>255</v>
      </c>
      <c r="T252" s="16" t="s">
        <v>282</v>
      </c>
      <c r="U252" s="16" t="s">
        <v>255</v>
      </c>
      <c r="V252" s="16" t="s">
        <v>255</v>
      </c>
      <c r="W252" s="16" t="s">
        <v>255</v>
      </c>
    </row>
    <row r="253" spans="1:23" x14ac:dyDescent="0.25">
      <c r="A253" s="16">
        <v>1894850</v>
      </c>
      <c r="B253" s="16" t="s">
        <v>330</v>
      </c>
      <c r="C253" s="45" t="s">
        <v>540</v>
      </c>
      <c r="D253" s="16">
        <v>0.42083333332993789</v>
      </c>
      <c r="E253" s="16">
        <v>-122.301716</v>
      </c>
      <c r="F253" s="16">
        <v>41.593448000000002</v>
      </c>
      <c r="G253" s="16" t="s">
        <v>275</v>
      </c>
      <c r="H253" s="16" t="s">
        <v>276</v>
      </c>
      <c r="I253" s="16" t="s">
        <v>255</v>
      </c>
      <c r="J253" s="16" t="s">
        <v>255</v>
      </c>
      <c r="K253" s="16" t="s">
        <v>277</v>
      </c>
      <c r="L253" s="16" t="s">
        <v>281</v>
      </c>
      <c r="M253" s="16">
        <v>12.5</v>
      </c>
      <c r="N253" s="16" t="s">
        <v>255</v>
      </c>
      <c r="O253" s="16" t="s">
        <v>279</v>
      </c>
      <c r="P253" s="16" t="s">
        <v>333</v>
      </c>
      <c r="Q253" s="16" t="s">
        <v>255</v>
      </c>
      <c r="R253" s="16" t="s">
        <v>255</v>
      </c>
      <c r="S253" s="16" t="s">
        <v>255</v>
      </c>
      <c r="T253" s="16" t="s">
        <v>282</v>
      </c>
      <c r="U253" s="16" t="s">
        <v>255</v>
      </c>
      <c r="V253" s="16" t="s">
        <v>255</v>
      </c>
      <c r="W253" s="16" t="s">
        <v>255</v>
      </c>
    </row>
    <row r="254" spans="1:23" x14ac:dyDescent="0.25">
      <c r="A254" s="16">
        <v>1896885</v>
      </c>
      <c r="B254" s="16" t="s">
        <v>330</v>
      </c>
      <c r="C254" s="45" t="s">
        <v>541</v>
      </c>
      <c r="D254" s="16">
        <v>0.90069444444088731</v>
      </c>
      <c r="E254" s="16">
        <v>-122.523815</v>
      </c>
      <c r="F254" s="16">
        <v>41.727725</v>
      </c>
      <c r="G254" s="16" t="s">
        <v>345</v>
      </c>
      <c r="H254" s="16" t="s">
        <v>276</v>
      </c>
      <c r="I254" s="16" t="s">
        <v>255</v>
      </c>
      <c r="J254" s="16" t="s">
        <v>255</v>
      </c>
      <c r="K254" s="16" t="s">
        <v>277</v>
      </c>
      <c r="L254" s="16" t="s">
        <v>281</v>
      </c>
      <c r="M254" s="16">
        <v>12.5</v>
      </c>
      <c r="N254" s="16" t="s">
        <v>255</v>
      </c>
      <c r="O254" s="16" t="s">
        <v>279</v>
      </c>
      <c r="P254" s="16" t="s">
        <v>333</v>
      </c>
      <c r="Q254" s="16" t="s">
        <v>255</v>
      </c>
      <c r="R254" s="16" t="s">
        <v>255</v>
      </c>
      <c r="S254" s="16" t="s">
        <v>255</v>
      </c>
      <c r="T254" s="16" t="s">
        <v>282</v>
      </c>
      <c r="U254" s="16" t="s">
        <v>255</v>
      </c>
      <c r="V254" s="16" t="s">
        <v>255</v>
      </c>
      <c r="W254" s="16" t="s">
        <v>255</v>
      </c>
    </row>
    <row r="255" spans="1:23" x14ac:dyDescent="0.25">
      <c r="A255" s="16">
        <v>1901517</v>
      </c>
      <c r="B255" s="16" t="s">
        <v>330</v>
      </c>
      <c r="C255" s="45" t="s">
        <v>542</v>
      </c>
      <c r="D255" s="16">
        <v>0.56944444444525288</v>
      </c>
      <c r="E255" s="16">
        <v>-122.382092</v>
      </c>
      <c r="F255" s="16">
        <v>41.054217999999999</v>
      </c>
      <c r="G255" s="16" t="s">
        <v>362</v>
      </c>
      <c r="H255" s="16" t="s">
        <v>276</v>
      </c>
      <c r="I255" s="16" t="s">
        <v>255</v>
      </c>
      <c r="J255" s="16" t="s">
        <v>255</v>
      </c>
      <c r="K255" s="16" t="s">
        <v>340</v>
      </c>
      <c r="L255" s="16" t="s">
        <v>281</v>
      </c>
      <c r="M255" s="16">
        <v>12.5</v>
      </c>
      <c r="N255" s="16" t="s">
        <v>255</v>
      </c>
      <c r="O255" s="16" t="s">
        <v>279</v>
      </c>
      <c r="P255" s="16" t="s">
        <v>333</v>
      </c>
      <c r="Q255" s="16" t="s">
        <v>255</v>
      </c>
      <c r="R255" s="16" t="s">
        <v>255</v>
      </c>
      <c r="S255" s="16" t="s">
        <v>255</v>
      </c>
      <c r="T255" s="16" t="s">
        <v>363</v>
      </c>
      <c r="U255" s="16" t="s">
        <v>255</v>
      </c>
      <c r="V255" s="16" t="s">
        <v>255</v>
      </c>
      <c r="W255" s="16" t="s">
        <v>255</v>
      </c>
    </row>
    <row r="256" spans="1:23" x14ac:dyDescent="0.25">
      <c r="A256" s="16">
        <v>1901676</v>
      </c>
      <c r="B256" s="16" t="s">
        <v>330</v>
      </c>
      <c r="C256" s="45" t="s">
        <v>542</v>
      </c>
      <c r="D256" s="16">
        <v>0.56944444444525288</v>
      </c>
      <c r="E256" s="16">
        <v>-122.43104599999999</v>
      </c>
      <c r="F256" s="16">
        <v>40.939726999999998</v>
      </c>
      <c r="G256" s="16" t="s">
        <v>423</v>
      </c>
      <c r="H256" s="16" t="s">
        <v>276</v>
      </c>
      <c r="I256" s="16" t="s">
        <v>255</v>
      </c>
      <c r="J256" s="16" t="s">
        <v>255</v>
      </c>
      <c r="K256" s="16" t="s">
        <v>340</v>
      </c>
      <c r="L256" s="16" t="s">
        <v>281</v>
      </c>
      <c r="M256" s="16">
        <v>2.4</v>
      </c>
      <c r="N256" s="16" t="s">
        <v>255</v>
      </c>
      <c r="O256" s="16" t="s">
        <v>279</v>
      </c>
      <c r="P256" s="16" t="s">
        <v>333</v>
      </c>
      <c r="Q256" s="16" t="s">
        <v>255</v>
      </c>
      <c r="R256" s="16" t="s">
        <v>255</v>
      </c>
      <c r="S256" s="16" t="s">
        <v>255</v>
      </c>
      <c r="T256" s="16" t="s">
        <v>363</v>
      </c>
      <c r="U256" s="16" t="s">
        <v>255</v>
      </c>
      <c r="V256" s="16" t="s">
        <v>255</v>
      </c>
      <c r="W256" s="16" t="s">
        <v>255</v>
      </c>
    </row>
    <row r="257" spans="1:23" x14ac:dyDescent="0.25">
      <c r="A257" s="16">
        <v>1904456</v>
      </c>
      <c r="B257" s="16" t="s">
        <v>330</v>
      </c>
      <c r="C257" s="45" t="s">
        <v>542</v>
      </c>
      <c r="D257" s="16">
        <v>0.56944444444525288</v>
      </c>
      <c r="E257" s="16">
        <v>-122.38241499999999</v>
      </c>
      <c r="F257" s="16">
        <v>41.054175999999998</v>
      </c>
      <c r="G257" s="16" t="s">
        <v>364</v>
      </c>
      <c r="H257" s="16" t="s">
        <v>276</v>
      </c>
      <c r="I257" s="16" t="s">
        <v>255</v>
      </c>
      <c r="J257" s="16" t="s">
        <v>255</v>
      </c>
      <c r="K257" s="16" t="s">
        <v>340</v>
      </c>
      <c r="L257" s="16" t="s">
        <v>281</v>
      </c>
      <c r="M257" s="16">
        <v>12.5</v>
      </c>
      <c r="N257" s="16" t="s">
        <v>255</v>
      </c>
      <c r="O257" s="16" t="s">
        <v>279</v>
      </c>
      <c r="P257" s="16" t="s">
        <v>333</v>
      </c>
      <c r="Q257" s="16" t="s">
        <v>255</v>
      </c>
      <c r="R257" s="16" t="s">
        <v>255</v>
      </c>
      <c r="S257" s="16" t="s">
        <v>255</v>
      </c>
      <c r="T257" s="16" t="s">
        <v>363</v>
      </c>
      <c r="U257" s="16" t="s">
        <v>255</v>
      </c>
      <c r="V257" s="16" t="s">
        <v>255</v>
      </c>
      <c r="W257" s="16" t="s">
        <v>255</v>
      </c>
    </row>
    <row r="258" spans="1:23" x14ac:dyDescent="0.25">
      <c r="A258" s="16">
        <v>1910420</v>
      </c>
      <c r="B258" s="16" t="s">
        <v>330</v>
      </c>
      <c r="C258" s="45" t="s">
        <v>543</v>
      </c>
      <c r="D258" s="16">
        <v>0.52013888888905058</v>
      </c>
      <c r="E258" s="16">
        <v>-123.188441</v>
      </c>
      <c r="F258" s="16">
        <v>41.837245000000003</v>
      </c>
      <c r="G258" s="16" t="s">
        <v>328</v>
      </c>
      <c r="H258" s="16" t="s">
        <v>276</v>
      </c>
      <c r="I258" s="16" t="s">
        <v>255</v>
      </c>
      <c r="J258" s="16" t="s">
        <v>255</v>
      </c>
      <c r="K258" s="16" t="s">
        <v>277</v>
      </c>
      <c r="L258" s="16" t="s">
        <v>281</v>
      </c>
      <c r="M258" s="16">
        <v>12.5</v>
      </c>
      <c r="N258" s="16" t="s">
        <v>255</v>
      </c>
      <c r="O258" s="16" t="s">
        <v>279</v>
      </c>
      <c r="P258" s="16" t="s">
        <v>333</v>
      </c>
      <c r="Q258" s="16" t="s">
        <v>255</v>
      </c>
      <c r="R258" s="16" t="s">
        <v>255</v>
      </c>
      <c r="S258" s="16" t="s">
        <v>255</v>
      </c>
      <c r="T258" s="16" t="s">
        <v>326</v>
      </c>
      <c r="U258" s="16" t="s">
        <v>255</v>
      </c>
      <c r="V258" s="16" t="s">
        <v>255</v>
      </c>
      <c r="W258" s="16" t="s">
        <v>255</v>
      </c>
    </row>
    <row r="259" spans="1:23" x14ac:dyDescent="0.25">
      <c r="A259" s="16">
        <v>1914971</v>
      </c>
      <c r="B259" s="16" t="s">
        <v>330</v>
      </c>
      <c r="C259" s="45" t="s">
        <v>544</v>
      </c>
      <c r="D259" s="16">
        <v>0.72083333333284827</v>
      </c>
      <c r="E259" s="16">
        <v>-123.376839</v>
      </c>
      <c r="F259" s="16">
        <v>41.806023000000003</v>
      </c>
      <c r="G259" s="16" t="s">
        <v>433</v>
      </c>
      <c r="H259" s="16" t="s">
        <v>276</v>
      </c>
      <c r="I259" s="16" t="s">
        <v>255</v>
      </c>
      <c r="J259" s="16" t="s">
        <v>255</v>
      </c>
      <c r="K259" s="16" t="s">
        <v>277</v>
      </c>
      <c r="L259" s="16" t="s">
        <v>281</v>
      </c>
      <c r="M259" s="16">
        <v>12.5</v>
      </c>
      <c r="N259" s="16" t="s">
        <v>255</v>
      </c>
      <c r="O259" s="16" t="s">
        <v>279</v>
      </c>
      <c r="P259" s="16" t="s">
        <v>333</v>
      </c>
      <c r="Q259" s="16" t="s">
        <v>255</v>
      </c>
      <c r="R259" s="16" t="s">
        <v>255</v>
      </c>
      <c r="S259" s="16" t="s">
        <v>255</v>
      </c>
      <c r="T259" s="16" t="s">
        <v>302</v>
      </c>
      <c r="U259" s="16" t="s">
        <v>255</v>
      </c>
      <c r="V259" s="16" t="s">
        <v>255</v>
      </c>
      <c r="W259" s="16" t="s">
        <v>255</v>
      </c>
    </row>
    <row r="260" spans="1:23" x14ac:dyDescent="0.25">
      <c r="A260" s="16">
        <v>1915084</v>
      </c>
      <c r="B260" s="16" t="s">
        <v>330</v>
      </c>
      <c r="C260" s="45" t="s">
        <v>545</v>
      </c>
      <c r="D260" s="16">
        <v>0.49236111110803904</v>
      </c>
      <c r="E260" s="16">
        <v>-124.139116</v>
      </c>
      <c r="F260" s="16">
        <v>41.924841000000001</v>
      </c>
      <c r="G260" s="16" t="s">
        <v>307</v>
      </c>
      <c r="H260" s="16" t="s">
        <v>276</v>
      </c>
      <c r="I260" s="16" t="s">
        <v>255</v>
      </c>
      <c r="J260" s="16" t="s">
        <v>255</v>
      </c>
      <c r="K260" s="16" t="s">
        <v>153</v>
      </c>
      <c r="L260" s="16" t="s">
        <v>281</v>
      </c>
      <c r="M260" s="16">
        <v>12.5</v>
      </c>
      <c r="N260" s="16" t="s">
        <v>255</v>
      </c>
      <c r="O260" s="16" t="s">
        <v>279</v>
      </c>
      <c r="P260" s="16" t="s">
        <v>333</v>
      </c>
      <c r="Q260" s="16" t="s">
        <v>255</v>
      </c>
      <c r="R260" s="16" t="s">
        <v>255</v>
      </c>
      <c r="S260" s="16" t="s">
        <v>255</v>
      </c>
      <c r="T260" s="16" t="s">
        <v>339</v>
      </c>
      <c r="U260" s="16" t="s">
        <v>255</v>
      </c>
      <c r="V260" s="16" t="s">
        <v>255</v>
      </c>
      <c r="W260" s="16" t="s">
        <v>255</v>
      </c>
    </row>
    <row r="261" spans="1:23" x14ac:dyDescent="0.25">
      <c r="A261" s="16">
        <v>1915085</v>
      </c>
      <c r="B261" s="16" t="s">
        <v>330</v>
      </c>
      <c r="C261" s="45" t="s">
        <v>545</v>
      </c>
      <c r="D261" s="16">
        <v>0.49236111110803904</v>
      </c>
      <c r="E261" s="16">
        <v>-124.14067900000001</v>
      </c>
      <c r="F261" s="16">
        <v>41.885435000000001</v>
      </c>
      <c r="G261" s="16" t="s">
        <v>372</v>
      </c>
      <c r="H261" s="16" t="s">
        <v>276</v>
      </c>
      <c r="I261" s="16" t="s">
        <v>255</v>
      </c>
      <c r="J261" s="16" t="s">
        <v>255</v>
      </c>
      <c r="K261" s="16" t="s">
        <v>153</v>
      </c>
      <c r="L261" s="16" t="s">
        <v>281</v>
      </c>
      <c r="M261" s="16">
        <v>12.5</v>
      </c>
      <c r="N261" s="16" t="s">
        <v>255</v>
      </c>
      <c r="O261" s="16" t="s">
        <v>279</v>
      </c>
      <c r="P261" s="16" t="s">
        <v>333</v>
      </c>
      <c r="Q261" s="16" t="s">
        <v>255</v>
      </c>
      <c r="R261" s="16" t="s">
        <v>255</v>
      </c>
      <c r="S261" s="16" t="s">
        <v>255</v>
      </c>
      <c r="T261" s="16" t="s">
        <v>339</v>
      </c>
      <c r="U261" s="16" t="s">
        <v>255</v>
      </c>
      <c r="V261" s="16" t="s">
        <v>255</v>
      </c>
      <c r="W261" s="16" t="s">
        <v>255</v>
      </c>
    </row>
    <row r="262" spans="1:23" x14ac:dyDescent="0.25">
      <c r="A262" s="16">
        <v>1915090</v>
      </c>
      <c r="B262" s="16" t="s">
        <v>330</v>
      </c>
      <c r="C262" s="45" t="s">
        <v>545</v>
      </c>
      <c r="D262" s="16">
        <v>0.49236111110803904</v>
      </c>
      <c r="E262" s="16">
        <v>-124.14060499999999</v>
      </c>
      <c r="F262" s="16">
        <v>41.885424999999998</v>
      </c>
      <c r="G262" s="16" t="s">
        <v>341</v>
      </c>
      <c r="H262" s="16" t="s">
        <v>276</v>
      </c>
      <c r="I262" s="16" t="s">
        <v>255</v>
      </c>
      <c r="J262" s="16" t="s">
        <v>255</v>
      </c>
      <c r="K262" s="16" t="s">
        <v>153</v>
      </c>
      <c r="L262" s="16" t="s">
        <v>281</v>
      </c>
      <c r="M262" s="16">
        <v>12.5</v>
      </c>
      <c r="N262" s="16" t="s">
        <v>255</v>
      </c>
      <c r="O262" s="16" t="s">
        <v>279</v>
      </c>
      <c r="P262" s="16" t="s">
        <v>333</v>
      </c>
      <c r="Q262" s="16" t="s">
        <v>255</v>
      </c>
      <c r="R262" s="16" t="s">
        <v>255</v>
      </c>
      <c r="S262" s="16" t="s">
        <v>255</v>
      </c>
      <c r="T262" s="16" t="s">
        <v>339</v>
      </c>
      <c r="U262" s="16" t="s">
        <v>255</v>
      </c>
      <c r="V262" s="16" t="s">
        <v>255</v>
      </c>
      <c r="W262" s="16" t="s">
        <v>255</v>
      </c>
    </row>
    <row r="263" spans="1:23" x14ac:dyDescent="0.25">
      <c r="A263" s="16">
        <v>1915094</v>
      </c>
      <c r="B263" s="16" t="s">
        <v>330</v>
      </c>
      <c r="C263" s="45" t="s">
        <v>545</v>
      </c>
      <c r="D263" s="16">
        <v>0.49166666666860692</v>
      </c>
      <c r="E263" s="16">
        <v>-124.13911299999999</v>
      </c>
      <c r="F263" s="16">
        <v>41.924869000000001</v>
      </c>
      <c r="G263" s="16" t="s">
        <v>546</v>
      </c>
      <c r="H263" s="16" t="s">
        <v>276</v>
      </c>
      <c r="I263" s="16" t="s">
        <v>255</v>
      </c>
      <c r="J263" s="16" t="s">
        <v>255</v>
      </c>
      <c r="K263" s="16" t="s">
        <v>153</v>
      </c>
      <c r="L263" s="16" t="s">
        <v>281</v>
      </c>
      <c r="M263" s="16">
        <v>12.5</v>
      </c>
      <c r="N263" s="16" t="s">
        <v>255</v>
      </c>
      <c r="O263" s="16" t="s">
        <v>279</v>
      </c>
      <c r="P263" s="16" t="s">
        <v>333</v>
      </c>
      <c r="Q263" s="16" t="s">
        <v>255</v>
      </c>
      <c r="R263" s="16" t="s">
        <v>255</v>
      </c>
      <c r="S263" s="16" t="s">
        <v>255</v>
      </c>
      <c r="T263" s="16" t="s">
        <v>339</v>
      </c>
      <c r="U263" s="16" t="s">
        <v>255</v>
      </c>
      <c r="V263" s="16" t="s">
        <v>255</v>
      </c>
      <c r="W263" s="16" t="s">
        <v>255</v>
      </c>
    </row>
    <row r="264" spans="1:23" x14ac:dyDescent="0.25">
      <c r="A264" s="16">
        <v>1915099</v>
      </c>
      <c r="B264" s="16" t="s">
        <v>330</v>
      </c>
      <c r="C264" s="45" t="s">
        <v>545</v>
      </c>
      <c r="D264" s="16">
        <v>0.57916666667006211</v>
      </c>
      <c r="E264" s="16">
        <v>-124.15815600000001</v>
      </c>
      <c r="F264" s="16">
        <v>41.811642999999997</v>
      </c>
      <c r="G264" s="16" t="s">
        <v>300</v>
      </c>
      <c r="H264" s="16" t="s">
        <v>276</v>
      </c>
      <c r="I264" s="16" t="s">
        <v>255</v>
      </c>
      <c r="J264" s="16" t="s">
        <v>255</v>
      </c>
      <c r="K264" s="16" t="s">
        <v>277</v>
      </c>
      <c r="L264" s="16" t="s">
        <v>281</v>
      </c>
      <c r="M264" s="16">
        <v>12.5</v>
      </c>
      <c r="N264" s="16" t="s">
        <v>255</v>
      </c>
      <c r="O264" s="16" t="s">
        <v>279</v>
      </c>
      <c r="P264" s="16" t="s">
        <v>333</v>
      </c>
      <c r="Q264" s="16" t="s">
        <v>255</v>
      </c>
      <c r="R264" s="16" t="s">
        <v>255</v>
      </c>
      <c r="S264" s="16" t="s">
        <v>255</v>
      </c>
      <c r="T264" s="16" t="s">
        <v>339</v>
      </c>
      <c r="U264" s="16" t="s">
        <v>255</v>
      </c>
      <c r="V264" s="16" t="s">
        <v>255</v>
      </c>
      <c r="W264" s="16" t="s">
        <v>255</v>
      </c>
    </row>
    <row r="265" spans="1:23" x14ac:dyDescent="0.25">
      <c r="A265" s="16">
        <v>1915174</v>
      </c>
      <c r="B265" s="16" t="s">
        <v>330</v>
      </c>
      <c r="C265" s="45" t="s">
        <v>545</v>
      </c>
      <c r="D265" s="16">
        <v>0.58125000000291038</v>
      </c>
      <c r="E265" s="16">
        <v>-124.148893</v>
      </c>
      <c r="F265" s="16">
        <v>41.869247000000001</v>
      </c>
      <c r="G265" s="16" t="s">
        <v>383</v>
      </c>
      <c r="H265" s="16" t="s">
        <v>276</v>
      </c>
      <c r="I265" s="16" t="s">
        <v>255</v>
      </c>
      <c r="J265" s="16" t="s">
        <v>255</v>
      </c>
      <c r="K265" s="16" t="s">
        <v>277</v>
      </c>
      <c r="L265" s="16" t="s">
        <v>281</v>
      </c>
      <c r="M265" s="16">
        <v>12.5</v>
      </c>
      <c r="N265" s="16" t="s">
        <v>255</v>
      </c>
      <c r="O265" s="16" t="s">
        <v>279</v>
      </c>
      <c r="P265" s="16" t="s">
        <v>333</v>
      </c>
      <c r="Q265" s="16" t="s">
        <v>255</v>
      </c>
      <c r="R265" s="16" t="s">
        <v>255</v>
      </c>
      <c r="S265" s="16" t="s">
        <v>255</v>
      </c>
      <c r="T265" s="16" t="s">
        <v>339</v>
      </c>
      <c r="U265" s="16" t="s">
        <v>255</v>
      </c>
      <c r="V265" s="16" t="s">
        <v>255</v>
      </c>
      <c r="W265" s="16" t="s">
        <v>255</v>
      </c>
    </row>
    <row r="266" spans="1:23" x14ac:dyDescent="0.25">
      <c r="A266" s="16">
        <v>1915191</v>
      </c>
      <c r="B266" s="16" t="s">
        <v>330</v>
      </c>
      <c r="C266" s="45" t="s">
        <v>545</v>
      </c>
      <c r="D266" s="16">
        <v>0.70208333332993789</v>
      </c>
      <c r="E266" s="16">
        <v>-124.14033000000001</v>
      </c>
      <c r="F266" s="16">
        <v>41.859434999999998</v>
      </c>
      <c r="G266" s="16" t="s">
        <v>375</v>
      </c>
      <c r="H266" s="16" t="s">
        <v>276</v>
      </c>
      <c r="I266" s="16" t="s">
        <v>255</v>
      </c>
      <c r="J266" s="16" t="s">
        <v>255</v>
      </c>
      <c r="K266" s="16" t="s">
        <v>277</v>
      </c>
      <c r="L266" s="16" t="s">
        <v>281</v>
      </c>
      <c r="M266" s="16">
        <v>12.5</v>
      </c>
      <c r="N266" s="16" t="s">
        <v>255</v>
      </c>
      <c r="O266" s="16" t="s">
        <v>279</v>
      </c>
      <c r="P266" s="16" t="s">
        <v>333</v>
      </c>
      <c r="Q266" s="16" t="s">
        <v>255</v>
      </c>
      <c r="R266" s="16" t="s">
        <v>255</v>
      </c>
      <c r="S266" s="16" t="s">
        <v>255</v>
      </c>
      <c r="T266" s="16" t="s">
        <v>339</v>
      </c>
      <c r="U266" s="16" t="s">
        <v>255</v>
      </c>
      <c r="V266" s="16" t="s">
        <v>255</v>
      </c>
      <c r="W266" s="16" t="s">
        <v>255</v>
      </c>
    </row>
    <row r="267" spans="1:23" x14ac:dyDescent="0.25">
      <c r="A267" s="16">
        <v>1915672</v>
      </c>
      <c r="B267" s="16" t="s">
        <v>330</v>
      </c>
      <c r="C267" s="45" t="s">
        <v>547</v>
      </c>
      <c r="D267" s="16">
        <v>0.41319444444525288</v>
      </c>
      <c r="E267" s="16">
        <v>-122.45108</v>
      </c>
      <c r="F267" s="16">
        <v>40.937221000000001</v>
      </c>
      <c r="G267" s="16" t="s">
        <v>423</v>
      </c>
      <c r="H267" s="16" t="s">
        <v>276</v>
      </c>
      <c r="I267" s="16" t="s">
        <v>255</v>
      </c>
      <c r="J267" s="16" t="s">
        <v>255</v>
      </c>
      <c r="K267" s="16" t="s">
        <v>277</v>
      </c>
      <c r="L267" s="16" t="s">
        <v>281</v>
      </c>
      <c r="M267" s="16">
        <v>2.4</v>
      </c>
      <c r="N267" s="16" t="s">
        <v>255</v>
      </c>
      <c r="O267" s="16" t="s">
        <v>279</v>
      </c>
      <c r="P267" s="16" t="s">
        <v>333</v>
      </c>
      <c r="Q267" s="16" t="s">
        <v>255</v>
      </c>
      <c r="R267" s="16" t="s">
        <v>255</v>
      </c>
      <c r="S267" s="16" t="s">
        <v>255</v>
      </c>
      <c r="T267" s="16" t="s">
        <v>363</v>
      </c>
      <c r="U267" s="16" t="s">
        <v>255</v>
      </c>
      <c r="V267" s="16" t="s">
        <v>255</v>
      </c>
      <c r="W267" s="16" t="s">
        <v>255</v>
      </c>
    </row>
    <row r="268" spans="1:23" x14ac:dyDescent="0.25">
      <c r="A268" s="16">
        <v>1917424</v>
      </c>
      <c r="B268" s="16" t="s">
        <v>330</v>
      </c>
      <c r="C268" s="45" t="s">
        <v>548</v>
      </c>
      <c r="D268" s="16">
        <v>0.60972222222335404</v>
      </c>
      <c r="E268" s="16">
        <v>-120.525293</v>
      </c>
      <c r="F268" s="16">
        <v>41.501525999999998</v>
      </c>
      <c r="G268" s="16" t="s">
        <v>549</v>
      </c>
      <c r="H268" s="16" t="s">
        <v>276</v>
      </c>
      <c r="I268" s="16" t="s">
        <v>255</v>
      </c>
      <c r="J268" s="16" t="s">
        <v>255</v>
      </c>
      <c r="K268" s="16" t="s">
        <v>277</v>
      </c>
      <c r="L268" s="16" t="s">
        <v>281</v>
      </c>
      <c r="M268" s="16">
        <v>12.5</v>
      </c>
      <c r="N268" s="16" t="s">
        <v>255</v>
      </c>
      <c r="O268" s="16" t="s">
        <v>279</v>
      </c>
      <c r="P268" s="16" t="s">
        <v>333</v>
      </c>
      <c r="Q268" s="16" t="s">
        <v>255</v>
      </c>
      <c r="R268" s="16" t="s">
        <v>255</v>
      </c>
      <c r="S268" s="16" t="s">
        <v>255</v>
      </c>
      <c r="T268" s="16" t="s">
        <v>349</v>
      </c>
      <c r="U268" s="16" t="s">
        <v>255</v>
      </c>
      <c r="V268" s="16" t="s">
        <v>255</v>
      </c>
      <c r="W268" s="16" t="s">
        <v>255</v>
      </c>
    </row>
    <row r="269" spans="1:23" x14ac:dyDescent="0.25">
      <c r="A269" s="16">
        <v>1918087</v>
      </c>
      <c r="B269" s="16" t="s">
        <v>330</v>
      </c>
      <c r="C269" s="45" t="s">
        <v>550</v>
      </c>
      <c r="D269" s="16">
        <v>0.61666666666860692</v>
      </c>
      <c r="E269" s="16">
        <v>-122.683869</v>
      </c>
      <c r="F269" s="16">
        <v>41.549933000000003</v>
      </c>
      <c r="G269" s="16" t="s">
        <v>551</v>
      </c>
      <c r="H269" s="16" t="s">
        <v>276</v>
      </c>
      <c r="I269" s="16" t="s">
        <v>255</v>
      </c>
      <c r="J269" s="16" t="s">
        <v>255</v>
      </c>
      <c r="K269" s="16" t="s">
        <v>398</v>
      </c>
      <c r="L269" s="16" t="s">
        <v>281</v>
      </c>
      <c r="M269" s="16">
        <v>12.5</v>
      </c>
      <c r="N269" s="16" t="s">
        <v>255</v>
      </c>
      <c r="O269" s="16" t="s">
        <v>279</v>
      </c>
      <c r="P269" s="16" t="s">
        <v>333</v>
      </c>
      <c r="Q269" s="16" t="s">
        <v>255</v>
      </c>
      <c r="R269" s="16" t="s">
        <v>255</v>
      </c>
      <c r="S269" s="16" t="s">
        <v>255</v>
      </c>
      <c r="T269" s="16" t="s">
        <v>290</v>
      </c>
      <c r="U269" s="16" t="s">
        <v>255</v>
      </c>
      <c r="V269" s="16" t="s">
        <v>255</v>
      </c>
      <c r="W269" s="16" t="s">
        <v>255</v>
      </c>
    </row>
    <row r="270" spans="1:23" x14ac:dyDescent="0.25">
      <c r="A270" s="16">
        <v>1920178</v>
      </c>
      <c r="B270" s="16" t="s">
        <v>330</v>
      </c>
      <c r="C270" s="45" t="s">
        <v>552</v>
      </c>
      <c r="D270" s="16">
        <v>0.42708333333575865</v>
      </c>
      <c r="E270" s="16">
        <v>-124.050556</v>
      </c>
      <c r="F270" s="16">
        <v>41.543092000000001</v>
      </c>
      <c r="G270" s="16" t="s">
        <v>436</v>
      </c>
      <c r="H270" s="16" t="s">
        <v>276</v>
      </c>
      <c r="I270" s="16" t="s">
        <v>255</v>
      </c>
      <c r="J270" s="16" t="s">
        <v>255</v>
      </c>
      <c r="K270" s="16" t="s">
        <v>153</v>
      </c>
      <c r="L270" s="16" t="s">
        <v>281</v>
      </c>
      <c r="M270" s="16">
        <v>12.5</v>
      </c>
      <c r="N270" s="16" t="s">
        <v>255</v>
      </c>
      <c r="O270" s="16" t="s">
        <v>279</v>
      </c>
      <c r="P270" s="16" t="s">
        <v>333</v>
      </c>
      <c r="Q270" s="16" t="s">
        <v>255</v>
      </c>
      <c r="R270" s="16" t="s">
        <v>255</v>
      </c>
      <c r="S270" s="16" t="s">
        <v>255</v>
      </c>
      <c r="T270" s="16" t="s">
        <v>302</v>
      </c>
      <c r="U270" s="16" t="s">
        <v>255</v>
      </c>
      <c r="V270" s="16" t="s">
        <v>255</v>
      </c>
      <c r="W270" s="16" t="s">
        <v>255</v>
      </c>
    </row>
    <row r="271" spans="1:23" x14ac:dyDescent="0.25">
      <c r="A271" s="16">
        <v>1920179</v>
      </c>
      <c r="B271" s="16" t="s">
        <v>330</v>
      </c>
      <c r="C271" s="45" t="s">
        <v>552</v>
      </c>
      <c r="D271" s="16">
        <v>0.42708333333575865</v>
      </c>
      <c r="E271" s="16">
        <v>-124.05062599999999</v>
      </c>
      <c r="F271" s="16">
        <v>41.543076999999997</v>
      </c>
      <c r="G271" s="16" t="s">
        <v>351</v>
      </c>
      <c r="H271" s="16" t="s">
        <v>276</v>
      </c>
      <c r="I271" s="16" t="s">
        <v>255</v>
      </c>
      <c r="J271" s="16" t="s">
        <v>255</v>
      </c>
      <c r="K271" s="16" t="s">
        <v>153</v>
      </c>
      <c r="L271" s="16" t="s">
        <v>281</v>
      </c>
      <c r="M271" s="16">
        <v>12.5</v>
      </c>
      <c r="N271" s="16" t="s">
        <v>255</v>
      </c>
      <c r="O271" s="16" t="s">
        <v>279</v>
      </c>
      <c r="P271" s="16" t="s">
        <v>333</v>
      </c>
      <c r="Q271" s="16" t="s">
        <v>255</v>
      </c>
      <c r="R271" s="16" t="s">
        <v>255</v>
      </c>
      <c r="S271" s="16" t="s">
        <v>255</v>
      </c>
      <c r="T271" s="16" t="s">
        <v>302</v>
      </c>
      <c r="U271" s="16" t="s">
        <v>255</v>
      </c>
      <c r="V271" s="16" t="s">
        <v>255</v>
      </c>
      <c r="W271" s="16" t="s">
        <v>255</v>
      </c>
    </row>
    <row r="272" spans="1:23" x14ac:dyDescent="0.25">
      <c r="A272" s="16">
        <v>1920889</v>
      </c>
      <c r="B272" s="16" t="s">
        <v>330</v>
      </c>
      <c r="C272" s="45" t="s">
        <v>552</v>
      </c>
      <c r="D272" s="16">
        <v>0.47569444444525288</v>
      </c>
      <c r="E272" s="16">
        <v>-122.364845</v>
      </c>
      <c r="F272" s="16">
        <v>41.443347000000003</v>
      </c>
      <c r="G272" s="16" t="s">
        <v>391</v>
      </c>
      <c r="H272" s="16" t="s">
        <v>276</v>
      </c>
      <c r="I272" s="16" t="s">
        <v>255</v>
      </c>
      <c r="J272" s="16" t="s">
        <v>255</v>
      </c>
      <c r="K272" s="16" t="s">
        <v>277</v>
      </c>
      <c r="L272" s="16" t="s">
        <v>281</v>
      </c>
      <c r="M272" s="16">
        <v>12.5</v>
      </c>
      <c r="N272" s="16" t="s">
        <v>255</v>
      </c>
      <c r="O272" s="16" t="s">
        <v>279</v>
      </c>
      <c r="P272" s="16" t="s">
        <v>333</v>
      </c>
      <c r="Q272" s="16" t="s">
        <v>255</v>
      </c>
      <c r="R272" s="16" t="s">
        <v>255</v>
      </c>
      <c r="S272" s="16" t="s">
        <v>255</v>
      </c>
      <c r="T272" s="16" t="s">
        <v>282</v>
      </c>
      <c r="U272" s="16" t="s">
        <v>255</v>
      </c>
      <c r="V272" s="16" t="s">
        <v>255</v>
      </c>
      <c r="W272" s="16" t="s">
        <v>255</v>
      </c>
    </row>
    <row r="273" spans="1:23" x14ac:dyDescent="0.25">
      <c r="A273" s="16">
        <v>1922003</v>
      </c>
      <c r="B273" s="16" t="s">
        <v>330</v>
      </c>
      <c r="C273" s="45" t="s">
        <v>552</v>
      </c>
      <c r="D273" s="16">
        <v>0.42847222222189885</v>
      </c>
      <c r="E273" s="16">
        <v>0</v>
      </c>
      <c r="F273" s="16">
        <v>0</v>
      </c>
      <c r="G273" s="16" t="s">
        <v>553</v>
      </c>
      <c r="H273" s="16" t="s">
        <v>276</v>
      </c>
      <c r="I273" s="16" t="s">
        <v>255</v>
      </c>
      <c r="J273" s="16" t="s">
        <v>255</v>
      </c>
      <c r="K273" s="16" t="s">
        <v>281</v>
      </c>
      <c r="L273" s="16" t="s">
        <v>281</v>
      </c>
      <c r="M273" s="16">
        <v>69</v>
      </c>
      <c r="N273" s="16" t="s">
        <v>255</v>
      </c>
      <c r="O273" s="16" t="s">
        <v>279</v>
      </c>
      <c r="P273" s="16" t="s">
        <v>333</v>
      </c>
      <c r="Q273" s="16" t="s">
        <v>255</v>
      </c>
      <c r="R273" s="16" t="s">
        <v>255</v>
      </c>
      <c r="S273" s="16" t="s">
        <v>255</v>
      </c>
      <c r="T273" s="16" t="s">
        <v>281</v>
      </c>
      <c r="U273" s="16" t="s">
        <v>255</v>
      </c>
      <c r="V273" s="16" t="s">
        <v>255</v>
      </c>
      <c r="W273" s="16" t="s">
        <v>255</v>
      </c>
    </row>
    <row r="274" spans="1:23" x14ac:dyDescent="0.25">
      <c r="A274" s="16">
        <v>1925073</v>
      </c>
      <c r="B274" s="16" t="s">
        <v>330</v>
      </c>
      <c r="C274" s="45" t="s">
        <v>554</v>
      </c>
      <c r="D274" s="16">
        <v>0.33875000000261934</v>
      </c>
      <c r="E274" s="16">
        <v>-123.388677</v>
      </c>
      <c r="F274" s="16">
        <v>41.778298999999997</v>
      </c>
      <c r="G274" s="16" t="s">
        <v>433</v>
      </c>
      <c r="H274" s="16" t="s">
        <v>276</v>
      </c>
      <c r="I274" s="16" t="s">
        <v>255</v>
      </c>
      <c r="J274" s="16" t="s">
        <v>255</v>
      </c>
      <c r="K274" s="16" t="s">
        <v>277</v>
      </c>
      <c r="L274" s="16" t="s">
        <v>281</v>
      </c>
      <c r="M274" s="16">
        <v>12.5</v>
      </c>
      <c r="N274" s="16" t="s">
        <v>255</v>
      </c>
      <c r="O274" s="16" t="s">
        <v>279</v>
      </c>
      <c r="P274" s="16" t="s">
        <v>333</v>
      </c>
      <c r="Q274" s="16" t="s">
        <v>255</v>
      </c>
      <c r="R274" s="16" t="s">
        <v>255</v>
      </c>
      <c r="S274" s="16" t="s">
        <v>255</v>
      </c>
      <c r="T274" s="16" t="s">
        <v>302</v>
      </c>
      <c r="U274" s="16" t="s">
        <v>255</v>
      </c>
      <c r="V274" s="16" t="s">
        <v>255</v>
      </c>
      <c r="W274" s="16" t="s">
        <v>255</v>
      </c>
    </row>
    <row r="275" spans="1:23" x14ac:dyDescent="0.25">
      <c r="A275" s="16">
        <v>1929454</v>
      </c>
      <c r="B275" s="16" t="s">
        <v>330</v>
      </c>
      <c r="C275" s="45" t="s">
        <v>555</v>
      </c>
      <c r="D275" s="16">
        <v>0.12990740740497131</v>
      </c>
      <c r="E275" s="16">
        <v>-120.181731</v>
      </c>
      <c r="F275" s="16">
        <v>41.531579999999998</v>
      </c>
      <c r="G275" s="16" t="s">
        <v>409</v>
      </c>
      <c r="H275" s="16" t="s">
        <v>276</v>
      </c>
      <c r="I275" s="16" t="s">
        <v>255</v>
      </c>
      <c r="J275" s="16" t="s">
        <v>255</v>
      </c>
      <c r="K275" s="16" t="s">
        <v>153</v>
      </c>
      <c r="L275" s="16" t="s">
        <v>281</v>
      </c>
      <c r="M275" s="16">
        <v>12.5</v>
      </c>
      <c r="N275" s="16" t="s">
        <v>255</v>
      </c>
      <c r="O275" s="16" t="s">
        <v>279</v>
      </c>
      <c r="P275" s="16" t="s">
        <v>333</v>
      </c>
      <c r="Q275" s="16" t="s">
        <v>255</v>
      </c>
      <c r="R275" s="16" t="s">
        <v>255</v>
      </c>
      <c r="S275" s="16" t="s">
        <v>255</v>
      </c>
      <c r="T275" s="16" t="s">
        <v>349</v>
      </c>
      <c r="U275" s="16" t="s">
        <v>255</v>
      </c>
      <c r="V275" s="16" t="s">
        <v>255</v>
      </c>
      <c r="W275" s="16" t="s">
        <v>255</v>
      </c>
    </row>
    <row r="276" spans="1:23" x14ac:dyDescent="0.25">
      <c r="A276" s="16">
        <v>1930538</v>
      </c>
      <c r="B276" s="16" t="s">
        <v>330</v>
      </c>
      <c r="C276" s="45" t="s">
        <v>556</v>
      </c>
      <c r="D276" s="16">
        <v>0.17986111110803904</v>
      </c>
      <c r="E276" s="16">
        <v>0</v>
      </c>
      <c r="F276" s="16">
        <v>0</v>
      </c>
      <c r="G276" s="16" t="s">
        <v>557</v>
      </c>
      <c r="H276" s="16" t="s">
        <v>276</v>
      </c>
      <c r="I276" s="16" t="s">
        <v>255</v>
      </c>
      <c r="J276" s="16" t="s">
        <v>255</v>
      </c>
      <c r="K276" s="16" t="s">
        <v>277</v>
      </c>
      <c r="L276" s="16" t="s">
        <v>281</v>
      </c>
      <c r="M276" s="16">
        <v>69</v>
      </c>
      <c r="N276" s="16" t="s">
        <v>255</v>
      </c>
      <c r="O276" s="16" t="s">
        <v>279</v>
      </c>
      <c r="P276" s="16" t="s">
        <v>333</v>
      </c>
      <c r="Q276" s="16" t="s">
        <v>255</v>
      </c>
      <c r="R276" s="16" t="s">
        <v>255</v>
      </c>
      <c r="S276" s="16" t="s">
        <v>255</v>
      </c>
      <c r="T276" s="16" t="s">
        <v>281</v>
      </c>
      <c r="U276" s="16" t="s">
        <v>255</v>
      </c>
      <c r="V276" s="16" t="s">
        <v>255</v>
      </c>
      <c r="W276" s="16" t="s">
        <v>255</v>
      </c>
    </row>
    <row r="277" spans="1:23" x14ac:dyDescent="0.25">
      <c r="A277" s="16">
        <v>1934218</v>
      </c>
      <c r="B277" s="16" t="s">
        <v>330</v>
      </c>
      <c r="C277" s="45" t="s">
        <v>558</v>
      </c>
      <c r="D277" s="16">
        <v>0.37619212963181781</v>
      </c>
      <c r="E277" s="16">
        <v>-124.202945</v>
      </c>
      <c r="F277" s="16">
        <v>41.966276999999998</v>
      </c>
      <c r="G277" s="16" t="s">
        <v>307</v>
      </c>
      <c r="H277" s="16" t="s">
        <v>276</v>
      </c>
      <c r="I277" s="16" t="s">
        <v>255</v>
      </c>
      <c r="J277" s="16" t="s">
        <v>255</v>
      </c>
      <c r="K277" s="16" t="s">
        <v>277</v>
      </c>
      <c r="L277" s="16" t="s">
        <v>281</v>
      </c>
      <c r="M277" s="16">
        <v>12.5</v>
      </c>
      <c r="N277" s="16" t="s">
        <v>255</v>
      </c>
      <c r="O277" s="16" t="s">
        <v>279</v>
      </c>
      <c r="P277" s="16" t="s">
        <v>333</v>
      </c>
      <c r="Q277" s="16" t="s">
        <v>255</v>
      </c>
      <c r="R277" s="16" t="s">
        <v>255</v>
      </c>
      <c r="S277" s="16" t="s">
        <v>255</v>
      </c>
      <c r="T277" s="16" t="s">
        <v>339</v>
      </c>
      <c r="U277" s="16" t="s">
        <v>255</v>
      </c>
      <c r="V277" s="16" t="s">
        <v>255</v>
      </c>
      <c r="W277" s="16" t="s">
        <v>255</v>
      </c>
    </row>
    <row r="278" spans="1:23" x14ac:dyDescent="0.25">
      <c r="A278" s="16">
        <v>1934409</v>
      </c>
      <c r="B278" s="16" t="s">
        <v>330</v>
      </c>
      <c r="C278" s="45" t="s">
        <v>558</v>
      </c>
      <c r="D278" s="16">
        <v>0.94605324073927477</v>
      </c>
      <c r="E278" s="16">
        <v>-124.150784</v>
      </c>
      <c r="F278" s="16">
        <v>41.825985000000003</v>
      </c>
      <c r="G278" s="16" t="s">
        <v>300</v>
      </c>
      <c r="H278" s="16" t="s">
        <v>276</v>
      </c>
      <c r="I278" s="16" t="s">
        <v>255</v>
      </c>
      <c r="J278" s="16" t="s">
        <v>255</v>
      </c>
      <c r="K278" s="16" t="s">
        <v>277</v>
      </c>
      <c r="L278" s="16" t="s">
        <v>281</v>
      </c>
      <c r="M278" s="16">
        <v>12.5</v>
      </c>
      <c r="N278" s="16" t="s">
        <v>255</v>
      </c>
      <c r="O278" s="16" t="s">
        <v>279</v>
      </c>
      <c r="P278" s="16" t="s">
        <v>333</v>
      </c>
      <c r="Q278" s="16" t="s">
        <v>255</v>
      </c>
      <c r="R278" s="16" t="s">
        <v>255</v>
      </c>
      <c r="S278" s="16" t="s">
        <v>255</v>
      </c>
      <c r="T278" s="16" t="s">
        <v>339</v>
      </c>
      <c r="U278" s="16" t="s">
        <v>255</v>
      </c>
      <c r="V278" s="16" t="s">
        <v>255</v>
      </c>
      <c r="W278" s="16" t="s">
        <v>255</v>
      </c>
    </row>
    <row r="279" spans="1:23" x14ac:dyDescent="0.25">
      <c r="A279" s="16">
        <v>1934532</v>
      </c>
      <c r="B279" s="16" t="s">
        <v>330</v>
      </c>
      <c r="C279" s="45" t="s">
        <v>558</v>
      </c>
      <c r="D279" s="16">
        <v>0.94060185184935108</v>
      </c>
      <c r="E279" s="16">
        <v>-124.112478</v>
      </c>
      <c r="F279" s="16">
        <v>41.841496999999997</v>
      </c>
      <c r="G279" s="16" t="s">
        <v>341</v>
      </c>
      <c r="H279" s="16" t="s">
        <v>276</v>
      </c>
      <c r="I279" s="16" t="s">
        <v>255</v>
      </c>
      <c r="J279" s="16" t="s">
        <v>255</v>
      </c>
      <c r="K279" s="16" t="s">
        <v>277</v>
      </c>
      <c r="L279" s="16" t="s">
        <v>281</v>
      </c>
      <c r="M279" s="16">
        <v>12.5</v>
      </c>
      <c r="N279" s="16" t="s">
        <v>255</v>
      </c>
      <c r="O279" s="16" t="s">
        <v>279</v>
      </c>
      <c r="P279" s="16" t="s">
        <v>333</v>
      </c>
      <c r="Q279" s="16" t="s">
        <v>255</v>
      </c>
      <c r="R279" s="16" t="s">
        <v>255</v>
      </c>
      <c r="S279" s="16" t="s">
        <v>255</v>
      </c>
      <c r="T279" s="16" t="s">
        <v>339</v>
      </c>
      <c r="U279" s="16" t="s">
        <v>255</v>
      </c>
      <c r="V279" s="16" t="s">
        <v>255</v>
      </c>
      <c r="W279" s="16" t="s">
        <v>255</v>
      </c>
    </row>
    <row r="280" spans="1:23" x14ac:dyDescent="0.25">
      <c r="A280" s="16">
        <v>1934612</v>
      </c>
      <c r="B280" s="16" t="s">
        <v>330</v>
      </c>
      <c r="C280" s="45" t="s">
        <v>558</v>
      </c>
      <c r="D280" s="16">
        <v>0.94854166666482342</v>
      </c>
      <c r="E280" s="16">
        <v>-124.13897799999999</v>
      </c>
      <c r="F280" s="16">
        <v>41.834952999999999</v>
      </c>
      <c r="G280" s="16" t="s">
        <v>375</v>
      </c>
      <c r="H280" s="16" t="s">
        <v>276</v>
      </c>
      <c r="I280" s="16" t="s">
        <v>255</v>
      </c>
      <c r="J280" s="16" t="s">
        <v>255</v>
      </c>
      <c r="K280" s="16" t="s">
        <v>277</v>
      </c>
      <c r="L280" s="16" t="s">
        <v>281</v>
      </c>
      <c r="M280" s="16">
        <v>12.5</v>
      </c>
      <c r="N280" s="16" t="s">
        <v>255</v>
      </c>
      <c r="O280" s="16" t="s">
        <v>279</v>
      </c>
      <c r="P280" s="16" t="s">
        <v>333</v>
      </c>
      <c r="Q280" s="16" t="s">
        <v>255</v>
      </c>
      <c r="R280" s="16" t="s">
        <v>255</v>
      </c>
      <c r="S280" s="16" t="s">
        <v>255</v>
      </c>
      <c r="T280" s="16" t="s">
        <v>339</v>
      </c>
      <c r="U280" s="16" t="s">
        <v>255</v>
      </c>
      <c r="V280" s="16" t="s">
        <v>255</v>
      </c>
      <c r="W280" s="16" t="s">
        <v>255</v>
      </c>
    </row>
    <row r="281" spans="1:23" x14ac:dyDescent="0.25">
      <c r="A281" s="16">
        <v>1934663</v>
      </c>
      <c r="B281" s="16" t="s">
        <v>330</v>
      </c>
      <c r="C281" s="45" t="s">
        <v>559</v>
      </c>
      <c r="D281" s="16">
        <v>0.28179398148495238</v>
      </c>
      <c r="E281" s="16">
        <v>-123.955405</v>
      </c>
      <c r="F281" s="16">
        <v>41.841735999999997</v>
      </c>
      <c r="G281" s="16" t="s">
        <v>497</v>
      </c>
      <c r="H281" s="16" t="s">
        <v>276</v>
      </c>
      <c r="I281" s="16" t="s">
        <v>255</v>
      </c>
      <c r="J281" s="16" t="s">
        <v>255</v>
      </c>
      <c r="K281" s="16" t="s">
        <v>277</v>
      </c>
      <c r="L281" s="16" t="s">
        <v>281</v>
      </c>
      <c r="M281" s="16">
        <v>12.5</v>
      </c>
      <c r="N281" s="16" t="s">
        <v>255</v>
      </c>
      <c r="O281" s="16" t="s">
        <v>279</v>
      </c>
      <c r="P281" s="16" t="s">
        <v>333</v>
      </c>
      <c r="Q281" s="16" t="s">
        <v>255</v>
      </c>
      <c r="R281" s="16" t="s">
        <v>255</v>
      </c>
      <c r="S281" s="16" t="s">
        <v>255</v>
      </c>
      <c r="T281" s="16" t="s">
        <v>339</v>
      </c>
      <c r="U281" s="16" t="s">
        <v>255</v>
      </c>
      <c r="V281" s="16" t="s">
        <v>255</v>
      </c>
      <c r="W281" s="16" t="s">
        <v>255</v>
      </c>
    </row>
    <row r="282" spans="1:23" x14ac:dyDescent="0.25">
      <c r="A282" s="16">
        <v>1934842</v>
      </c>
      <c r="B282" s="16" t="s">
        <v>330</v>
      </c>
      <c r="C282" s="45" t="s">
        <v>559</v>
      </c>
      <c r="D282" s="16">
        <v>0.20069444444379769</v>
      </c>
      <c r="E282" s="16">
        <v>-124.0504</v>
      </c>
      <c r="F282" s="16">
        <v>41.54336</v>
      </c>
      <c r="G282" s="16" t="s">
        <v>351</v>
      </c>
      <c r="H282" s="16" t="s">
        <v>276</v>
      </c>
      <c r="I282" s="16" t="s">
        <v>255</v>
      </c>
      <c r="J282" s="16" t="s">
        <v>255</v>
      </c>
      <c r="K282" s="16" t="s">
        <v>153</v>
      </c>
      <c r="L282" s="16" t="s">
        <v>281</v>
      </c>
      <c r="M282" s="16">
        <v>12.5</v>
      </c>
      <c r="N282" s="16" t="s">
        <v>255</v>
      </c>
      <c r="O282" s="16" t="s">
        <v>279</v>
      </c>
      <c r="P282" s="16" t="s">
        <v>333</v>
      </c>
      <c r="Q282" s="16" t="s">
        <v>255</v>
      </c>
      <c r="R282" s="16" t="s">
        <v>255</v>
      </c>
      <c r="S282" s="16" t="s">
        <v>255</v>
      </c>
      <c r="T282" s="16" t="s">
        <v>302</v>
      </c>
      <c r="U282" s="16" t="s">
        <v>255</v>
      </c>
      <c r="V282" s="16" t="s">
        <v>255</v>
      </c>
      <c r="W282" s="16" t="s">
        <v>255</v>
      </c>
    </row>
    <row r="283" spans="1:23" x14ac:dyDescent="0.25">
      <c r="A283" s="16">
        <v>1935109</v>
      </c>
      <c r="B283" s="16" t="s">
        <v>330</v>
      </c>
      <c r="C283" s="45" t="s">
        <v>560</v>
      </c>
      <c r="D283" s="16">
        <v>0.53659722222073469</v>
      </c>
      <c r="E283" s="16">
        <v>-124.027468</v>
      </c>
      <c r="F283" s="16">
        <v>41.519945</v>
      </c>
      <c r="G283" s="16" t="s">
        <v>351</v>
      </c>
      <c r="H283" s="16" t="s">
        <v>276</v>
      </c>
      <c r="I283" s="16" t="s">
        <v>255</v>
      </c>
      <c r="J283" s="16" t="s">
        <v>255</v>
      </c>
      <c r="K283" s="16" t="s">
        <v>277</v>
      </c>
      <c r="L283" s="16" t="s">
        <v>281</v>
      </c>
      <c r="M283" s="16">
        <v>12.5</v>
      </c>
      <c r="N283" s="16" t="s">
        <v>255</v>
      </c>
      <c r="O283" s="16" t="s">
        <v>279</v>
      </c>
      <c r="P283" s="16" t="s">
        <v>333</v>
      </c>
      <c r="Q283" s="16" t="s">
        <v>255</v>
      </c>
      <c r="R283" s="16" t="s">
        <v>255</v>
      </c>
      <c r="S283" s="16" t="s">
        <v>255</v>
      </c>
      <c r="T283" s="16" t="s">
        <v>302</v>
      </c>
      <c r="U283" s="16" t="s">
        <v>255</v>
      </c>
      <c r="V283" s="16" t="s">
        <v>255</v>
      </c>
      <c r="W283" s="16" t="s">
        <v>255</v>
      </c>
    </row>
    <row r="284" spans="1:23" x14ac:dyDescent="0.25">
      <c r="A284" s="16">
        <v>1935774</v>
      </c>
      <c r="B284" s="16" t="s">
        <v>330</v>
      </c>
      <c r="C284" s="45" t="s">
        <v>561</v>
      </c>
      <c r="D284" s="16">
        <v>0.29126157407154096</v>
      </c>
      <c r="E284" s="16">
        <v>-123.37546</v>
      </c>
      <c r="F284" s="16">
        <v>41.813096000000002</v>
      </c>
      <c r="G284" s="16" t="s">
        <v>433</v>
      </c>
      <c r="H284" s="16" t="s">
        <v>276</v>
      </c>
      <c r="I284" s="16" t="s">
        <v>255</v>
      </c>
      <c r="J284" s="16" t="s">
        <v>255</v>
      </c>
      <c r="K284" s="16" t="s">
        <v>277</v>
      </c>
      <c r="L284" s="16" t="s">
        <v>281</v>
      </c>
      <c r="M284" s="16">
        <v>12.5</v>
      </c>
      <c r="N284" s="16" t="s">
        <v>255</v>
      </c>
      <c r="O284" s="16" t="s">
        <v>279</v>
      </c>
      <c r="P284" s="16" t="s">
        <v>333</v>
      </c>
      <c r="Q284" s="16" t="s">
        <v>255</v>
      </c>
      <c r="R284" s="16" t="s">
        <v>255</v>
      </c>
      <c r="S284" s="16" t="s">
        <v>255</v>
      </c>
      <c r="T284" s="16" t="s">
        <v>302</v>
      </c>
      <c r="U284" s="16" t="s">
        <v>255</v>
      </c>
      <c r="V284" s="16" t="s">
        <v>255</v>
      </c>
      <c r="W284" s="16" t="s">
        <v>255</v>
      </c>
    </row>
    <row r="285" spans="1:23" x14ac:dyDescent="0.25">
      <c r="A285" s="16">
        <v>1935855</v>
      </c>
      <c r="B285" s="16" t="s">
        <v>330</v>
      </c>
      <c r="C285" s="45" t="s">
        <v>561</v>
      </c>
      <c r="D285" s="16">
        <v>0.42687499999738066</v>
      </c>
      <c r="E285" s="16">
        <v>-123.379868</v>
      </c>
      <c r="F285" s="16">
        <v>41.775176999999999</v>
      </c>
      <c r="G285" s="16" t="s">
        <v>433</v>
      </c>
      <c r="H285" s="16" t="s">
        <v>276</v>
      </c>
      <c r="I285" s="16" t="s">
        <v>255</v>
      </c>
      <c r="J285" s="16" t="s">
        <v>255</v>
      </c>
      <c r="K285" s="16" t="s">
        <v>277</v>
      </c>
      <c r="L285" s="16" t="s">
        <v>281</v>
      </c>
      <c r="M285" s="16">
        <v>12.5</v>
      </c>
      <c r="N285" s="16" t="s">
        <v>255</v>
      </c>
      <c r="O285" s="16" t="s">
        <v>279</v>
      </c>
      <c r="P285" s="16" t="s">
        <v>333</v>
      </c>
      <c r="Q285" s="16" t="s">
        <v>255</v>
      </c>
      <c r="R285" s="16" t="s">
        <v>255</v>
      </c>
      <c r="S285" s="16" t="s">
        <v>255</v>
      </c>
      <c r="T285" s="16" t="s">
        <v>302</v>
      </c>
      <c r="U285" s="16" t="s">
        <v>255</v>
      </c>
      <c r="V285" s="16" t="s">
        <v>255</v>
      </c>
      <c r="W285" s="16" t="s">
        <v>255</v>
      </c>
    </row>
    <row r="286" spans="1:23" x14ac:dyDescent="0.25">
      <c r="A286" s="16">
        <v>1935998</v>
      </c>
      <c r="B286" s="16" t="s">
        <v>330</v>
      </c>
      <c r="C286" s="45" t="s">
        <v>562</v>
      </c>
      <c r="D286" s="16">
        <v>0.69496527777664596</v>
      </c>
      <c r="E286" s="16">
        <v>-124.150621</v>
      </c>
      <c r="F286" s="16">
        <v>41.865828</v>
      </c>
      <c r="G286" s="16" t="s">
        <v>383</v>
      </c>
      <c r="H286" s="16" t="s">
        <v>276</v>
      </c>
      <c r="I286" s="16" t="s">
        <v>255</v>
      </c>
      <c r="J286" s="16" t="s">
        <v>255</v>
      </c>
      <c r="K286" s="16" t="s">
        <v>277</v>
      </c>
      <c r="L286" s="16" t="s">
        <v>281</v>
      </c>
      <c r="M286" s="16">
        <v>12.5</v>
      </c>
      <c r="N286" s="16" t="s">
        <v>255</v>
      </c>
      <c r="O286" s="16" t="s">
        <v>279</v>
      </c>
      <c r="P286" s="16" t="s">
        <v>333</v>
      </c>
      <c r="Q286" s="16" t="s">
        <v>255</v>
      </c>
      <c r="R286" s="16" t="s">
        <v>255</v>
      </c>
      <c r="S286" s="16" t="s">
        <v>255</v>
      </c>
      <c r="T286" s="16" t="s">
        <v>339</v>
      </c>
      <c r="U286" s="16" t="s">
        <v>255</v>
      </c>
      <c r="V286" s="16" t="s">
        <v>255</v>
      </c>
      <c r="W286" s="16" t="s">
        <v>255</v>
      </c>
    </row>
    <row r="287" spans="1:23" x14ac:dyDescent="0.25">
      <c r="A287" s="16">
        <v>1936174</v>
      </c>
      <c r="B287" s="16" t="s">
        <v>330</v>
      </c>
      <c r="C287" s="45" t="s">
        <v>562</v>
      </c>
      <c r="D287" s="16">
        <v>0.60797453703708015</v>
      </c>
      <c r="E287" s="16">
        <v>-122.40022999999999</v>
      </c>
      <c r="F287" s="16">
        <v>41.464803000000003</v>
      </c>
      <c r="G287" s="16" t="s">
        <v>391</v>
      </c>
      <c r="H287" s="16" t="s">
        <v>276</v>
      </c>
      <c r="I287" s="16" t="s">
        <v>255</v>
      </c>
      <c r="J287" s="16" t="s">
        <v>255</v>
      </c>
      <c r="K287" s="16" t="s">
        <v>308</v>
      </c>
      <c r="L287" s="16" t="s">
        <v>281</v>
      </c>
      <c r="M287" s="16">
        <v>12.5</v>
      </c>
      <c r="N287" s="16" t="s">
        <v>255</v>
      </c>
      <c r="O287" s="16" t="s">
        <v>279</v>
      </c>
      <c r="P287" s="16" t="s">
        <v>333</v>
      </c>
      <c r="Q287" s="16" t="s">
        <v>255</v>
      </c>
      <c r="R287" s="16" t="s">
        <v>255</v>
      </c>
      <c r="S287" s="16" t="s">
        <v>255</v>
      </c>
      <c r="T287" s="16" t="s">
        <v>282</v>
      </c>
      <c r="U287" s="16" t="s">
        <v>255</v>
      </c>
      <c r="V287" s="16" t="s">
        <v>255</v>
      </c>
      <c r="W287" s="16" t="s">
        <v>255</v>
      </c>
    </row>
    <row r="288" spans="1:23" x14ac:dyDescent="0.25">
      <c r="A288" s="16">
        <v>1936176</v>
      </c>
      <c r="B288" s="16" t="s">
        <v>330</v>
      </c>
      <c r="C288" s="45" t="s">
        <v>561</v>
      </c>
      <c r="D288" s="16">
        <v>4.2060185187438037E-2</v>
      </c>
      <c r="E288" s="16">
        <v>-122.27667700000001</v>
      </c>
      <c r="F288" s="16">
        <v>41.220498999999997</v>
      </c>
      <c r="G288" s="16" t="s">
        <v>563</v>
      </c>
      <c r="H288" s="16" t="s">
        <v>276</v>
      </c>
      <c r="I288" s="16" t="s">
        <v>255</v>
      </c>
      <c r="J288" s="16" t="s">
        <v>255</v>
      </c>
      <c r="K288" s="16" t="s">
        <v>277</v>
      </c>
      <c r="L288" s="16" t="s">
        <v>281</v>
      </c>
      <c r="M288" s="16">
        <v>4.0999999999999996</v>
      </c>
      <c r="N288" s="16" t="s">
        <v>255</v>
      </c>
      <c r="O288" s="16" t="s">
        <v>279</v>
      </c>
      <c r="P288" s="16" t="s">
        <v>333</v>
      </c>
      <c r="Q288" s="16" t="s">
        <v>255</v>
      </c>
      <c r="R288" s="16" t="s">
        <v>255</v>
      </c>
      <c r="S288" s="16" t="s">
        <v>255</v>
      </c>
      <c r="T288" s="16" t="s">
        <v>365</v>
      </c>
      <c r="U288" s="16" t="s">
        <v>255</v>
      </c>
      <c r="V288" s="16" t="s">
        <v>255</v>
      </c>
      <c r="W288" s="16" t="s">
        <v>255</v>
      </c>
    </row>
    <row r="289" spans="1:23" x14ac:dyDescent="0.25">
      <c r="A289" s="16">
        <v>1936180</v>
      </c>
      <c r="B289" s="16" t="s">
        <v>330</v>
      </c>
      <c r="C289" s="45" t="s">
        <v>561</v>
      </c>
      <c r="D289" s="16">
        <v>0.46761574073752854</v>
      </c>
      <c r="E289" s="16">
        <v>-124.19983999999999</v>
      </c>
      <c r="F289" s="16">
        <v>41.782252999999997</v>
      </c>
      <c r="G289" s="16" t="s">
        <v>338</v>
      </c>
      <c r="H289" s="16" t="s">
        <v>276</v>
      </c>
      <c r="I289" s="16" t="s">
        <v>255</v>
      </c>
      <c r="J289" s="16" t="s">
        <v>255</v>
      </c>
      <c r="K289" s="16" t="s">
        <v>277</v>
      </c>
      <c r="L289" s="16" t="s">
        <v>281</v>
      </c>
      <c r="M289" s="16">
        <v>12.5</v>
      </c>
      <c r="N289" s="16" t="s">
        <v>255</v>
      </c>
      <c r="O289" s="16" t="s">
        <v>279</v>
      </c>
      <c r="P289" s="16" t="s">
        <v>333</v>
      </c>
      <c r="Q289" s="16" t="s">
        <v>255</v>
      </c>
      <c r="R289" s="16" t="s">
        <v>255</v>
      </c>
      <c r="S289" s="16" t="s">
        <v>255</v>
      </c>
      <c r="T289" s="16" t="s">
        <v>339</v>
      </c>
      <c r="U289" s="16" t="s">
        <v>255</v>
      </c>
      <c r="V289" s="16" t="s">
        <v>255</v>
      </c>
      <c r="W289" s="16" t="s">
        <v>255</v>
      </c>
    </row>
    <row r="290" spans="1:23" x14ac:dyDescent="0.25">
      <c r="A290" s="16">
        <v>1936218</v>
      </c>
      <c r="B290" s="16" t="s">
        <v>330</v>
      </c>
      <c r="C290" s="45" t="s">
        <v>564</v>
      </c>
      <c r="D290" s="16">
        <v>0.17945601851533866</v>
      </c>
      <c r="E290" s="16">
        <v>-123.80601</v>
      </c>
      <c r="F290" s="16">
        <v>41.889913</v>
      </c>
      <c r="G290" s="16" t="s">
        <v>492</v>
      </c>
      <c r="H290" s="16" t="s">
        <v>276</v>
      </c>
      <c r="I290" s="16" t="s">
        <v>255</v>
      </c>
      <c r="J290" s="16" t="s">
        <v>255</v>
      </c>
      <c r="K290" s="16" t="s">
        <v>277</v>
      </c>
      <c r="L290" s="16" t="s">
        <v>281</v>
      </c>
      <c r="M290" s="16">
        <v>7.2</v>
      </c>
      <c r="N290" s="16" t="s">
        <v>255</v>
      </c>
      <c r="O290" s="16" t="s">
        <v>279</v>
      </c>
      <c r="P290" s="16" t="s">
        <v>333</v>
      </c>
      <c r="Q290" s="16" t="s">
        <v>255</v>
      </c>
      <c r="R290" s="16" t="s">
        <v>255</v>
      </c>
      <c r="S290" s="16" t="s">
        <v>255</v>
      </c>
      <c r="T290" s="16" t="s">
        <v>339</v>
      </c>
      <c r="U290" s="16" t="s">
        <v>255</v>
      </c>
      <c r="V290" s="16" t="s">
        <v>255</v>
      </c>
      <c r="W290" s="16" t="s">
        <v>255</v>
      </c>
    </row>
    <row r="291" spans="1:23" x14ac:dyDescent="0.25">
      <c r="A291" s="16">
        <v>1936500</v>
      </c>
      <c r="B291" s="16" t="s">
        <v>330</v>
      </c>
      <c r="C291" s="45" t="s">
        <v>561</v>
      </c>
      <c r="D291" s="16">
        <v>0.92045138889079681</v>
      </c>
      <c r="E291" s="16">
        <v>-122.381805</v>
      </c>
      <c r="F291" s="16">
        <v>41.053848000000002</v>
      </c>
      <c r="G291" s="16" t="s">
        <v>364</v>
      </c>
      <c r="H291" s="16" t="s">
        <v>276</v>
      </c>
      <c r="I291" s="16" t="s">
        <v>255</v>
      </c>
      <c r="J291" s="16" t="s">
        <v>255</v>
      </c>
      <c r="K291" s="16" t="s">
        <v>153</v>
      </c>
      <c r="L291" s="16" t="s">
        <v>281</v>
      </c>
      <c r="M291" s="16">
        <v>12.5</v>
      </c>
      <c r="N291" s="16" t="s">
        <v>255</v>
      </c>
      <c r="O291" s="16" t="s">
        <v>279</v>
      </c>
      <c r="P291" s="16" t="s">
        <v>333</v>
      </c>
      <c r="Q291" s="16" t="s">
        <v>255</v>
      </c>
      <c r="R291" s="16" t="s">
        <v>255</v>
      </c>
      <c r="S291" s="16" t="s">
        <v>255</v>
      </c>
      <c r="T291" s="16" t="s">
        <v>363</v>
      </c>
      <c r="U291" s="16" t="s">
        <v>255</v>
      </c>
      <c r="V291" s="16" t="s">
        <v>255</v>
      </c>
      <c r="W291" s="16" t="s">
        <v>255</v>
      </c>
    </row>
    <row r="292" spans="1:23" x14ac:dyDescent="0.25">
      <c r="A292" s="16">
        <v>1936671</v>
      </c>
      <c r="B292" s="16" t="s">
        <v>330</v>
      </c>
      <c r="C292" s="45" t="s">
        <v>564</v>
      </c>
      <c r="D292" s="16">
        <v>0.39150462963152677</v>
      </c>
      <c r="E292" s="16">
        <v>-122.431101</v>
      </c>
      <c r="F292" s="16">
        <v>40.939650999999998</v>
      </c>
      <c r="G292" s="16" t="s">
        <v>423</v>
      </c>
      <c r="H292" s="16" t="s">
        <v>276</v>
      </c>
      <c r="I292" s="16" t="s">
        <v>255</v>
      </c>
      <c r="J292" s="16" t="s">
        <v>255</v>
      </c>
      <c r="K292" s="16" t="s">
        <v>277</v>
      </c>
      <c r="L292" s="16" t="s">
        <v>281</v>
      </c>
      <c r="M292" s="16">
        <v>2.4</v>
      </c>
      <c r="N292" s="16" t="s">
        <v>255</v>
      </c>
      <c r="O292" s="16" t="s">
        <v>279</v>
      </c>
      <c r="P292" s="16" t="s">
        <v>333</v>
      </c>
      <c r="Q292" s="16" t="s">
        <v>255</v>
      </c>
      <c r="R292" s="16" t="s">
        <v>255</v>
      </c>
      <c r="S292" s="16" t="s">
        <v>255</v>
      </c>
      <c r="T292" s="16" t="s">
        <v>363</v>
      </c>
      <c r="U292" s="16" t="s">
        <v>255</v>
      </c>
      <c r="V292" s="16" t="s">
        <v>255</v>
      </c>
      <c r="W292" s="16" t="s">
        <v>255</v>
      </c>
    </row>
    <row r="293" spans="1:23" x14ac:dyDescent="0.25">
      <c r="A293" s="16">
        <v>1936734</v>
      </c>
      <c r="B293" s="16" t="s">
        <v>330</v>
      </c>
      <c r="C293" s="45" t="s">
        <v>565</v>
      </c>
      <c r="D293" s="16">
        <v>0.304826388892252</v>
      </c>
      <c r="E293" s="16">
        <v>-122.358694</v>
      </c>
      <c r="F293" s="16">
        <v>41.062005999999997</v>
      </c>
      <c r="G293" s="16" t="s">
        <v>362</v>
      </c>
      <c r="H293" s="16" t="s">
        <v>276</v>
      </c>
      <c r="I293" s="16" t="s">
        <v>255</v>
      </c>
      <c r="J293" s="16" t="s">
        <v>255</v>
      </c>
      <c r="K293" s="16" t="s">
        <v>277</v>
      </c>
      <c r="L293" s="16" t="s">
        <v>281</v>
      </c>
      <c r="M293" s="16">
        <v>12.5</v>
      </c>
      <c r="N293" s="16" t="s">
        <v>255</v>
      </c>
      <c r="O293" s="16" t="s">
        <v>279</v>
      </c>
      <c r="P293" s="16" t="s">
        <v>333</v>
      </c>
      <c r="Q293" s="16" t="s">
        <v>255</v>
      </c>
      <c r="R293" s="16" t="s">
        <v>255</v>
      </c>
      <c r="S293" s="16" t="s">
        <v>255</v>
      </c>
      <c r="T293" s="16" t="s">
        <v>363</v>
      </c>
      <c r="U293" s="16" t="s">
        <v>255</v>
      </c>
      <c r="V293" s="16" t="s">
        <v>255</v>
      </c>
      <c r="W293" s="16" t="s">
        <v>255</v>
      </c>
    </row>
    <row r="294" spans="1:23" x14ac:dyDescent="0.25">
      <c r="A294" s="16">
        <v>1939154</v>
      </c>
      <c r="B294" s="16" t="s">
        <v>330</v>
      </c>
      <c r="C294" s="45" t="s">
        <v>566</v>
      </c>
      <c r="D294" s="16">
        <v>0.65613425926130731</v>
      </c>
      <c r="E294" s="16">
        <v>-122.30266</v>
      </c>
      <c r="F294" s="16">
        <v>41.288055</v>
      </c>
      <c r="G294" s="16" t="s">
        <v>405</v>
      </c>
      <c r="H294" s="16" t="s">
        <v>276</v>
      </c>
      <c r="I294" s="16" t="s">
        <v>255</v>
      </c>
      <c r="J294" s="16" t="s">
        <v>255</v>
      </c>
      <c r="K294" s="16" t="s">
        <v>277</v>
      </c>
      <c r="L294" s="16" t="s">
        <v>281</v>
      </c>
      <c r="M294" s="16">
        <v>12.5</v>
      </c>
      <c r="N294" s="16" t="s">
        <v>255</v>
      </c>
      <c r="O294" s="16" t="s">
        <v>279</v>
      </c>
      <c r="P294" s="16" t="s">
        <v>333</v>
      </c>
      <c r="Q294" s="16" t="s">
        <v>255</v>
      </c>
      <c r="R294" s="16" t="s">
        <v>255</v>
      </c>
      <c r="S294" s="16" t="s">
        <v>255</v>
      </c>
      <c r="T294" s="16" t="s">
        <v>403</v>
      </c>
      <c r="U294" s="16" t="s">
        <v>255</v>
      </c>
      <c r="V294" s="16" t="s">
        <v>255</v>
      </c>
      <c r="W294" s="16" t="s">
        <v>255</v>
      </c>
    </row>
    <row r="295" spans="1:23" x14ac:dyDescent="0.25">
      <c r="A295" s="16">
        <v>1939530</v>
      </c>
      <c r="B295" s="16" t="s">
        <v>330</v>
      </c>
      <c r="C295" s="45" t="s">
        <v>566</v>
      </c>
      <c r="D295" s="16">
        <v>0.65123842592583969</v>
      </c>
      <c r="E295" s="16">
        <v>-122.32208900000001</v>
      </c>
      <c r="F295" s="16">
        <v>41.304425000000002</v>
      </c>
      <c r="G295" s="16" t="s">
        <v>567</v>
      </c>
      <c r="H295" s="16" t="s">
        <v>276</v>
      </c>
      <c r="I295" s="16" t="s">
        <v>255</v>
      </c>
      <c r="J295" s="16" t="s">
        <v>255</v>
      </c>
      <c r="K295" s="16" t="s">
        <v>340</v>
      </c>
      <c r="L295" s="16" t="s">
        <v>281</v>
      </c>
      <c r="M295" s="16">
        <v>12.5</v>
      </c>
      <c r="N295" s="16" t="s">
        <v>255</v>
      </c>
      <c r="O295" s="16" t="s">
        <v>279</v>
      </c>
      <c r="P295" s="16" t="s">
        <v>333</v>
      </c>
      <c r="Q295" s="16" t="s">
        <v>255</v>
      </c>
      <c r="R295" s="16" t="s">
        <v>255</v>
      </c>
      <c r="S295" s="16" t="s">
        <v>255</v>
      </c>
      <c r="T295" s="16" t="s">
        <v>403</v>
      </c>
      <c r="U295" s="16" t="s">
        <v>255</v>
      </c>
      <c r="V295" s="16" t="s">
        <v>255</v>
      </c>
      <c r="W295" s="16" t="s">
        <v>255</v>
      </c>
    </row>
    <row r="296" spans="1:23" x14ac:dyDescent="0.25">
      <c r="A296" s="16">
        <v>1940828</v>
      </c>
      <c r="B296" s="16" t="s">
        <v>330</v>
      </c>
      <c r="C296" s="45" t="s">
        <v>566</v>
      </c>
      <c r="D296" s="16">
        <v>0.64071759259240935</v>
      </c>
      <c r="E296" s="16">
        <v>-122.284918</v>
      </c>
      <c r="F296" s="16">
        <v>41.271467000000001</v>
      </c>
      <c r="G296" s="16" t="s">
        <v>405</v>
      </c>
      <c r="H296" s="16" t="s">
        <v>276</v>
      </c>
      <c r="I296" s="16" t="s">
        <v>255</v>
      </c>
      <c r="J296" s="16" t="s">
        <v>255</v>
      </c>
      <c r="K296" s="16" t="s">
        <v>277</v>
      </c>
      <c r="L296" s="16" t="s">
        <v>281</v>
      </c>
      <c r="M296" s="16">
        <v>12.5</v>
      </c>
      <c r="N296" s="16" t="s">
        <v>255</v>
      </c>
      <c r="O296" s="16" t="s">
        <v>279</v>
      </c>
      <c r="P296" s="16" t="s">
        <v>333</v>
      </c>
      <c r="Q296" s="16" t="s">
        <v>255</v>
      </c>
      <c r="R296" s="16" t="s">
        <v>255</v>
      </c>
      <c r="S296" s="16" t="s">
        <v>255</v>
      </c>
      <c r="T296" s="16" t="s">
        <v>403</v>
      </c>
      <c r="U296" s="16" t="s">
        <v>255</v>
      </c>
      <c r="V296" s="16" t="s">
        <v>255</v>
      </c>
      <c r="W296" s="16" t="s">
        <v>255</v>
      </c>
    </row>
    <row r="297" spans="1:23" x14ac:dyDescent="0.25">
      <c r="A297" s="16">
        <v>1940829</v>
      </c>
      <c r="B297" s="16" t="s">
        <v>330</v>
      </c>
      <c r="C297" s="45" t="s">
        <v>566</v>
      </c>
      <c r="D297" s="16">
        <v>0.66403935185371665</v>
      </c>
      <c r="E297" s="16">
        <v>-122.31269500000001</v>
      </c>
      <c r="F297" s="16">
        <v>41.294068000000003</v>
      </c>
      <c r="G297" s="16" t="s">
        <v>405</v>
      </c>
      <c r="H297" s="16" t="s">
        <v>276</v>
      </c>
      <c r="I297" s="16" t="s">
        <v>255</v>
      </c>
      <c r="J297" s="16" t="s">
        <v>255</v>
      </c>
      <c r="K297" s="16" t="s">
        <v>277</v>
      </c>
      <c r="L297" s="16" t="s">
        <v>281</v>
      </c>
      <c r="M297" s="16">
        <v>12.5</v>
      </c>
      <c r="N297" s="16" t="s">
        <v>255</v>
      </c>
      <c r="O297" s="16" t="s">
        <v>279</v>
      </c>
      <c r="P297" s="16" t="s">
        <v>333</v>
      </c>
      <c r="Q297" s="16" t="s">
        <v>255</v>
      </c>
      <c r="R297" s="16" t="s">
        <v>255</v>
      </c>
      <c r="S297" s="16" t="s">
        <v>255</v>
      </c>
      <c r="T297" s="16" t="s">
        <v>403</v>
      </c>
      <c r="U297" s="16" t="s">
        <v>255</v>
      </c>
      <c r="V297" s="16" t="s">
        <v>255</v>
      </c>
      <c r="W297" s="16" t="s">
        <v>255</v>
      </c>
    </row>
    <row r="298" spans="1:23" x14ac:dyDescent="0.25">
      <c r="A298" s="16">
        <v>1940831</v>
      </c>
      <c r="B298" s="16" t="s">
        <v>330</v>
      </c>
      <c r="C298" s="45" t="s">
        <v>568</v>
      </c>
      <c r="D298" s="16">
        <v>0.336006944446126</v>
      </c>
      <c r="E298" s="16">
        <v>-122.296952</v>
      </c>
      <c r="F298" s="16">
        <v>41.282643999999998</v>
      </c>
      <c r="G298" s="16" t="s">
        <v>405</v>
      </c>
      <c r="H298" s="16" t="s">
        <v>276</v>
      </c>
      <c r="I298" s="16" t="s">
        <v>255</v>
      </c>
      <c r="J298" s="16" t="s">
        <v>255</v>
      </c>
      <c r="K298" s="16" t="s">
        <v>277</v>
      </c>
      <c r="L298" s="16" t="s">
        <v>281</v>
      </c>
      <c r="M298" s="16">
        <v>12.5</v>
      </c>
      <c r="N298" s="16" t="s">
        <v>255</v>
      </c>
      <c r="O298" s="16" t="s">
        <v>279</v>
      </c>
      <c r="P298" s="16" t="s">
        <v>333</v>
      </c>
      <c r="Q298" s="16" t="s">
        <v>255</v>
      </c>
      <c r="R298" s="16" t="s">
        <v>255</v>
      </c>
      <c r="S298" s="16" t="s">
        <v>255</v>
      </c>
      <c r="T298" s="16" t="s">
        <v>403</v>
      </c>
      <c r="U298" s="16" t="s">
        <v>255</v>
      </c>
      <c r="V298" s="16" t="s">
        <v>255</v>
      </c>
      <c r="W298" s="16" t="s">
        <v>255</v>
      </c>
    </row>
    <row r="299" spans="1:23" x14ac:dyDescent="0.25">
      <c r="A299" s="16">
        <v>1941660</v>
      </c>
      <c r="B299" s="16" t="s">
        <v>330</v>
      </c>
      <c r="C299" s="45" t="s">
        <v>569</v>
      </c>
      <c r="D299" s="16">
        <v>0.27912037036730908</v>
      </c>
      <c r="E299" s="16">
        <v>-122.29756999999999</v>
      </c>
      <c r="F299" s="16">
        <v>41.283054999999997</v>
      </c>
      <c r="G299" s="16" t="s">
        <v>405</v>
      </c>
      <c r="H299" s="16" t="s">
        <v>276</v>
      </c>
      <c r="I299" s="16" t="s">
        <v>255</v>
      </c>
      <c r="J299" s="16" t="s">
        <v>255</v>
      </c>
      <c r="K299" s="16" t="s">
        <v>277</v>
      </c>
      <c r="L299" s="16" t="s">
        <v>281</v>
      </c>
      <c r="M299" s="16">
        <v>12.5</v>
      </c>
      <c r="N299" s="16" t="s">
        <v>255</v>
      </c>
      <c r="O299" s="16" t="s">
        <v>279</v>
      </c>
      <c r="P299" s="16" t="s">
        <v>333</v>
      </c>
      <c r="Q299" s="16" t="s">
        <v>255</v>
      </c>
      <c r="R299" s="16" t="s">
        <v>255</v>
      </c>
      <c r="S299" s="16" t="s">
        <v>255</v>
      </c>
      <c r="T299" s="16" t="s">
        <v>403</v>
      </c>
      <c r="U299" s="16" t="s">
        <v>255</v>
      </c>
      <c r="V299" s="16" t="s">
        <v>255</v>
      </c>
      <c r="W299" s="16" t="s">
        <v>255</v>
      </c>
    </row>
    <row r="300" spans="1:23" x14ac:dyDescent="0.25">
      <c r="A300" s="16">
        <v>1941798</v>
      </c>
      <c r="B300" s="16" t="s">
        <v>330</v>
      </c>
      <c r="C300" s="45" t="s">
        <v>570</v>
      </c>
      <c r="D300" s="16">
        <v>0.64901620370073942</v>
      </c>
      <c r="E300" s="16">
        <v>-122.23899400000001</v>
      </c>
      <c r="F300" s="16">
        <v>41.267848000000001</v>
      </c>
      <c r="G300" s="16" t="s">
        <v>401</v>
      </c>
      <c r="H300" s="16" t="s">
        <v>276</v>
      </c>
      <c r="I300" s="16" t="s">
        <v>255</v>
      </c>
      <c r="J300" s="16" t="s">
        <v>255</v>
      </c>
      <c r="K300" s="16" t="s">
        <v>308</v>
      </c>
      <c r="L300" s="16" t="s">
        <v>281</v>
      </c>
      <c r="M300" s="16">
        <v>7.2</v>
      </c>
      <c r="N300" s="16" t="s">
        <v>255</v>
      </c>
      <c r="O300" s="16" t="s">
        <v>279</v>
      </c>
      <c r="P300" s="16" t="s">
        <v>333</v>
      </c>
      <c r="Q300" s="16" t="s">
        <v>255</v>
      </c>
      <c r="R300" s="16" t="s">
        <v>255</v>
      </c>
      <c r="S300" s="16" t="s">
        <v>255</v>
      </c>
      <c r="T300" s="16" t="s">
        <v>349</v>
      </c>
      <c r="U300" s="16" t="s">
        <v>255</v>
      </c>
      <c r="V300" s="16" t="s">
        <v>255</v>
      </c>
      <c r="W300" s="16" t="s">
        <v>255</v>
      </c>
    </row>
    <row r="301" spans="1:23" x14ac:dyDescent="0.25">
      <c r="A301" s="16">
        <v>1946546</v>
      </c>
      <c r="B301" s="16" t="s">
        <v>330</v>
      </c>
      <c r="C301" s="45" t="s">
        <v>571</v>
      </c>
      <c r="D301" s="16">
        <v>0.37010416666453239</v>
      </c>
      <c r="E301" s="16">
        <v>-124.047105</v>
      </c>
      <c r="F301" s="16">
        <v>41.525547000000003</v>
      </c>
      <c r="G301" s="16" t="s">
        <v>351</v>
      </c>
      <c r="H301" s="16" t="s">
        <v>276</v>
      </c>
      <c r="I301" s="16" t="s">
        <v>255</v>
      </c>
      <c r="J301" s="16" t="s">
        <v>255</v>
      </c>
      <c r="K301" s="16" t="s">
        <v>277</v>
      </c>
      <c r="L301" s="16" t="s">
        <v>281</v>
      </c>
      <c r="M301" s="16">
        <v>12.5</v>
      </c>
      <c r="N301" s="16" t="s">
        <v>255</v>
      </c>
      <c r="O301" s="16" t="s">
        <v>279</v>
      </c>
      <c r="P301" s="16" t="s">
        <v>333</v>
      </c>
      <c r="Q301" s="16" t="s">
        <v>255</v>
      </c>
      <c r="R301" s="16" t="s">
        <v>255</v>
      </c>
      <c r="S301" s="16" t="s">
        <v>255</v>
      </c>
      <c r="T301" s="16" t="s">
        <v>302</v>
      </c>
      <c r="U301" s="16" t="s">
        <v>255</v>
      </c>
      <c r="V301" s="16" t="s">
        <v>255</v>
      </c>
      <c r="W301" s="16" t="s">
        <v>255</v>
      </c>
    </row>
    <row r="302" spans="1:23" x14ac:dyDescent="0.25">
      <c r="A302" s="16">
        <v>1946547</v>
      </c>
      <c r="B302" s="16" t="s">
        <v>330</v>
      </c>
      <c r="C302" s="45" t="s">
        <v>571</v>
      </c>
      <c r="D302" s="16">
        <v>0.690185185187147</v>
      </c>
      <c r="E302" s="16">
        <v>-124.047105</v>
      </c>
      <c r="F302" s="16">
        <v>41.525547000000003</v>
      </c>
      <c r="G302" s="16" t="s">
        <v>351</v>
      </c>
      <c r="H302" s="16" t="s">
        <v>276</v>
      </c>
      <c r="I302" s="16" t="s">
        <v>255</v>
      </c>
      <c r="J302" s="16" t="s">
        <v>255</v>
      </c>
      <c r="K302" s="16" t="s">
        <v>277</v>
      </c>
      <c r="L302" s="16" t="s">
        <v>281</v>
      </c>
      <c r="M302" s="16">
        <v>12.5</v>
      </c>
      <c r="N302" s="16" t="s">
        <v>255</v>
      </c>
      <c r="O302" s="16" t="s">
        <v>279</v>
      </c>
      <c r="P302" s="16" t="s">
        <v>333</v>
      </c>
      <c r="Q302" s="16" t="s">
        <v>255</v>
      </c>
      <c r="R302" s="16" t="s">
        <v>255</v>
      </c>
      <c r="S302" s="16" t="s">
        <v>255</v>
      </c>
      <c r="T302" s="16" t="s">
        <v>302</v>
      </c>
      <c r="U302" s="16" t="s">
        <v>255</v>
      </c>
      <c r="V302" s="16" t="s">
        <v>255</v>
      </c>
      <c r="W302" s="16" t="s">
        <v>255</v>
      </c>
    </row>
    <row r="303" spans="1:23" x14ac:dyDescent="0.25">
      <c r="A303" s="16">
        <v>1952899</v>
      </c>
      <c r="B303" s="16" t="s">
        <v>330</v>
      </c>
      <c r="C303" s="45" t="s">
        <v>572</v>
      </c>
      <c r="D303" s="16">
        <v>0.8683564814782585</v>
      </c>
      <c r="E303" s="16">
        <v>-124.06100000000001</v>
      </c>
      <c r="F303" s="16">
        <v>41.551808999999999</v>
      </c>
      <c r="G303" s="16" t="s">
        <v>436</v>
      </c>
      <c r="H303" s="16" t="s">
        <v>276</v>
      </c>
      <c r="I303" s="16" t="s">
        <v>255</v>
      </c>
      <c r="J303" s="16" t="s">
        <v>255</v>
      </c>
      <c r="K303" s="16" t="s">
        <v>277</v>
      </c>
      <c r="L303" s="16" t="s">
        <v>281</v>
      </c>
      <c r="M303" s="16">
        <v>12.5</v>
      </c>
      <c r="N303" s="16" t="s">
        <v>255</v>
      </c>
      <c r="O303" s="16" t="s">
        <v>279</v>
      </c>
      <c r="P303" s="16" t="s">
        <v>333</v>
      </c>
      <c r="Q303" s="16" t="s">
        <v>255</v>
      </c>
      <c r="R303" s="16" t="s">
        <v>255</v>
      </c>
      <c r="S303" s="16" t="s">
        <v>255</v>
      </c>
      <c r="T303" s="16" t="s">
        <v>302</v>
      </c>
      <c r="U303" s="16" t="s">
        <v>255</v>
      </c>
      <c r="V303" s="16" t="s">
        <v>255</v>
      </c>
      <c r="W303" s="16" t="s">
        <v>255</v>
      </c>
    </row>
    <row r="304" spans="1:23" x14ac:dyDescent="0.25">
      <c r="A304" s="16">
        <v>1954374</v>
      </c>
      <c r="B304" s="16" t="s">
        <v>330</v>
      </c>
      <c r="C304" s="45" t="s">
        <v>573</v>
      </c>
      <c r="D304" s="16">
        <v>0.23908564815064892</v>
      </c>
      <c r="E304" s="16">
        <v>-122.75962199999999</v>
      </c>
      <c r="F304" s="16">
        <v>41.85651</v>
      </c>
      <c r="G304" s="16" t="s">
        <v>465</v>
      </c>
      <c r="H304" s="16" t="s">
        <v>276</v>
      </c>
      <c r="I304" s="16" t="s">
        <v>255</v>
      </c>
      <c r="J304" s="16" t="s">
        <v>255</v>
      </c>
      <c r="K304" s="16" t="s">
        <v>277</v>
      </c>
      <c r="L304" s="16" t="s">
        <v>281</v>
      </c>
      <c r="M304" s="16">
        <v>12.5</v>
      </c>
      <c r="N304" s="16" t="s">
        <v>255</v>
      </c>
      <c r="O304" s="16" t="s">
        <v>279</v>
      </c>
      <c r="P304" s="16" t="s">
        <v>333</v>
      </c>
      <c r="Q304" s="16" t="s">
        <v>255</v>
      </c>
      <c r="R304" s="16" t="s">
        <v>255</v>
      </c>
      <c r="S304" s="16" t="s">
        <v>255</v>
      </c>
      <c r="T304" s="16" t="s">
        <v>305</v>
      </c>
      <c r="U304" s="16" t="s">
        <v>255</v>
      </c>
      <c r="V304" s="16" t="s">
        <v>255</v>
      </c>
      <c r="W304" s="16" t="s">
        <v>255</v>
      </c>
    </row>
    <row r="305" spans="1:23" x14ac:dyDescent="0.25">
      <c r="A305" s="16">
        <v>1955555</v>
      </c>
      <c r="B305" s="16" t="s">
        <v>330</v>
      </c>
      <c r="C305" s="45" t="s">
        <v>574</v>
      </c>
      <c r="D305" s="16">
        <v>0.27712962962687016</v>
      </c>
      <c r="E305" s="16">
        <v>-122.39949900000001</v>
      </c>
      <c r="F305" s="16">
        <v>41.617412999999999</v>
      </c>
      <c r="G305" s="16" t="s">
        <v>275</v>
      </c>
      <c r="H305" s="16" t="s">
        <v>276</v>
      </c>
      <c r="I305" s="16" t="s">
        <v>255</v>
      </c>
      <c r="J305" s="16" t="s">
        <v>255</v>
      </c>
      <c r="K305" s="16" t="s">
        <v>277</v>
      </c>
      <c r="L305" s="16" t="s">
        <v>281</v>
      </c>
      <c r="M305" s="16">
        <v>12.5</v>
      </c>
      <c r="N305" s="16" t="s">
        <v>255</v>
      </c>
      <c r="O305" s="16" t="s">
        <v>279</v>
      </c>
      <c r="P305" s="16" t="s">
        <v>333</v>
      </c>
      <c r="Q305" s="16" t="s">
        <v>255</v>
      </c>
      <c r="R305" s="16" t="s">
        <v>255</v>
      </c>
      <c r="S305" s="16" t="s">
        <v>255</v>
      </c>
      <c r="T305" s="16" t="s">
        <v>282</v>
      </c>
      <c r="U305" s="16" t="s">
        <v>255</v>
      </c>
      <c r="V305" s="16" t="s">
        <v>255</v>
      </c>
      <c r="W305" s="16" t="s">
        <v>255</v>
      </c>
    </row>
    <row r="306" spans="1:23" x14ac:dyDescent="0.25">
      <c r="A306" s="16">
        <v>1957137</v>
      </c>
      <c r="B306" s="16" t="s">
        <v>330</v>
      </c>
      <c r="C306" s="45" t="s">
        <v>575</v>
      </c>
      <c r="D306" s="16">
        <v>0.78696759259037208</v>
      </c>
      <c r="E306" s="16">
        <v>-124.152328</v>
      </c>
      <c r="F306" s="16">
        <v>41.807288</v>
      </c>
      <c r="G306" s="16" t="s">
        <v>300</v>
      </c>
      <c r="H306" s="16" t="s">
        <v>276</v>
      </c>
      <c r="I306" s="16" t="s">
        <v>255</v>
      </c>
      <c r="J306" s="16" t="s">
        <v>255</v>
      </c>
      <c r="K306" s="16" t="s">
        <v>153</v>
      </c>
      <c r="L306" s="16" t="s">
        <v>281</v>
      </c>
      <c r="M306" s="16">
        <v>12.5</v>
      </c>
      <c r="N306" s="16" t="s">
        <v>255</v>
      </c>
      <c r="O306" s="16" t="s">
        <v>279</v>
      </c>
      <c r="P306" s="16" t="s">
        <v>333</v>
      </c>
      <c r="Q306" s="16" t="s">
        <v>255</v>
      </c>
      <c r="R306" s="16" t="s">
        <v>255</v>
      </c>
      <c r="S306" s="16" t="s">
        <v>255</v>
      </c>
      <c r="T306" s="16" t="s">
        <v>339</v>
      </c>
      <c r="U306" s="16" t="s">
        <v>255</v>
      </c>
      <c r="V306" s="16" t="s">
        <v>255</v>
      </c>
      <c r="W306" s="16" t="s">
        <v>255</v>
      </c>
    </row>
    <row r="307" spans="1:23" x14ac:dyDescent="0.25">
      <c r="A307" s="16">
        <v>1961777</v>
      </c>
      <c r="B307" s="16" t="s">
        <v>330</v>
      </c>
      <c r="C307" s="45" t="s">
        <v>576</v>
      </c>
      <c r="D307" s="16">
        <v>0.33641203703882638</v>
      </c>
      <c r="E307" s="16">
        <v>-122.267133</v>
      </c>
      <c r="F307" s="16">
        <v>41.231166000000002</v>
      </c>
      <c r="G307" s="16" t="s">
        <v>411</v>
      </c>
      <c r="H307" s="16" t="s">
        <v>276</v>
      </c>
      <c r="I307" s="16" t="s">
        <v>255</v>
      </c>
      <c r="J307" s="16" t="s">
        <v>255</v>
      </c>
      <c r="K307" s="16" t="s">
        <v>277</v>
      </c>
      <c r="L307" s="16" t="s">
        <v>281</v>
      </c>
      <c r="M307" s="16">
        <v>12.5</v>
      </c>
      <c r="N307" s="16" t="s">
        <v>255</v>
      </c>
      <c r="O307" s="16" t="s">
        <v>279</v>
      </c>
      <c r="P307" s="16" t="s">
        <v>333</v>
      </c>
      <c r="Q307" s="16" t="s">
        <v>255</v>
      </c>
      <c r="R307" s="16" t="s">
        <v>255</v>
      </c>
      <c r="S307" s="16" t="s">
        <v>255</v>
      </c>
      <c r="T307" s="16" t="s">
        <v>365</v>
      </c>
      <c r="U307" s="16" t="s">
        <v>255</v>
      </c>
      <c r="V307" s="16" t="s">
        <v>255</v>
      </c>
      <c r="W307" s="16" t="s">
        <v>255</v>
      </c>
    </row>
    <row r="308" spans="1:23" x14ac:dyDescent="0.25">
      <c r="A308" s="16">
        <v>1963847</v>
      </c>
      <c r="B308" s="16" t="s">
        <v>330</v>
      </c>
      <c r="C308" s="45" t="s">
        <v>577</v>
      </c>
      <c r="D308" s="16">
        <v>0.34181712962890742</v>
      </c>
      <c r="E308" s="16">
        <v>-124.050569</v>
      </c>
      <c r="F308" s="16">
        <v>41.543202000000001</v>
      </c>
      <c r="G308" s="16" t="s">
        <v>436</v>
      </c>
      <c r="H308" s="16" t="s">
        <v>276</v>
      </c>
      <c r="I308" s="16" t="s">
        <v>255</v>
      </c>
      <c r="J308" s="16" t="s">
        <v>255</v>
      </c>
      <c r="K308" s="16" t="s">
        <v>277</v>
      </c>
      <c r="L308" s="16" t="s">
        <v>281</v>
      </c>
      <c r="M308" s="16">
        <v>12.5</v>
      </c>
      <c r="N308" s="16" t="s">
        <v>255</v>
      </c>
      <c r="O308" s="16" t="s">
        <v>279</v>
      </c>
      <c r="P308" s="16" t="s">
        <v>333</v>
      </c>
      <c r="Q308" s="16" t="s">
        <v>255</v>
      </c>
      <c r="R308" s="16" t="s">
        <v>255</v>
      </c>
      <c r="S308" s="16" t="s">
        <v>255</v>
      </c>
      <c r="T308" s="16" t="s">
        <v>302</v>
      </c>
      <c r="U308" s="16" t="s">
        <v>255</v>
      </c>
      <c r="V308" s="16" t="s">
        <v>255</v>
      </c>
      <c r="W308" s="16" t="s">
        <v>255</v>
      </c>
    </row>
    <row r="309" spans="1:23" x14ac:dyDescent="0.25">
      <c r="A309" s="16">
        <v>1965925</v>
      </c>
      <c r="B309" s="16" t="s">
        <v>330</v>
      </c>
      <c r="C309" s="45" t="s">
        <v>578</v>
      </c>
      <c r="D309" s="16">
        <v>0.66515046296262881</v>
      </c>
      <c r="E309" s="16">
        <v>-122.635139</v>
      </c>
      <c r="F309" s="16">
        <v>41.736967</v>
      </c>
      <c r="G309" s="16" t="s">
        <v>385</v>
      </c>
      <c r="H309" s="16" t="s">
        <v>276</v>
      </c>
      <c r="I309" s="16" t="s">
        <v>255</v>
      </c>
      <c r="J309" s="16" t="s">
        <v>255</v>
      </c>
      <c r="K309" s="16" t="s">
        <v>277</v>
      </c>
      <c r="L309" s="16" t="s">
        <v>281</v>
      </c>
      <c r="M309" s="16">
        <v>12.5</v>
      </c>
      <c r="N309" s="16" t="s">
        <v>255</v>
      </c>
      <c r="O309" s="16" t="s">
        <v>279</v>
      </c>
      <c r="P309" s="16" t="s">
        <v>333</v>
      </c>
      <c r="Q309" s="16" t="s">
        <v>255</v>
      </c>
      <c r="R309" s="16" t="s">
        <v>255</v>
      </c>
      <c r="S309" s="16" t="s">
        <v>255</v>
      </c>
      <c r="T309" s="16" t="s">
        <v>305</v>
      </c>
      <c r="U309" s="16" t="s">
        <v>255</v>
      </c>
      <c r="V309" s="16" t="s">
        <v>255</v>
      </c>
      <c r="W309" s="16" t="s">
        <v>255</v>
      </c>
    </row>
    <row r="310" spans="1:23" x14ac:dyDescent="0.25">
      <c r="A310" s="16">
        <v>1966265</v>
      </c>
      <c r="B310" s="16" t="s">
        <v>330</v>
      </c>
      <c r="C310" s="45" t="s">
        <v>579</v>
      </c>
      <c r="D310" s="16">
        <v>0.30672453704028158</v>
      </c>
      <c r="E310" s="16">
        <v>-122.02114400000001</v>
      </c>
      <c r="F310" s="16">
        <v>41.757770999999998</v>
      </c>
      <c r="G310" s="16" t="s">
        <v>335</v>
      </c>
      <c r="H310" s="16" t="s">
        <v>276</v>
      </c>
      <c r="I310" s="16" t="s">
        <v>255</v>
      </c>
      <c r="J310" s="16" t="s">
        <v>255</v>
      </c>
      <c r="K310" s="16" t="s">
        <v>277</v>
      </c>
      <c r="L310" s="16" t="s">
        <v>281</v>
      </c>
      <c r="M310" s="16">
        <v>20.8</v>
      </c>
      <c r="N310" s="16" t="s">
        <v>255</v>
      </c>
      <c r="O310" s="16" t="s">
        <v>279</v>
      </c>
      <c r="P310" s="16" t="s">
        <v>333</v>
      </c>
      <c r="Q310" s="16" t="s">
        <v>255</v>
      </c>
      <c r="R310" s="16" t="s">
        <v>255</v>
      </c>
      <c r="S310" s="16" t="s">
        <v>255</v>
      </c>
      <c r="T310" s="16" t="s">
        <v>282</v>
      </c>
      <c r="U310" s="16" t="s">
        <v>255</v>
      </c>
      <c r="V310" s="16" t="s">
        <v>255</v>
      </c>
      <c r="W310" s="16" t="s">
        <v>255</v>
      </c>
    </row>
    <row r="311" spans="1:23" x14ac:dyDescent="0.25">
      <c r="A311" s="16">
        <v>1968457</v>
      </c>
      <c r="B311" s="16" t="s">
        <v>330</v>
      </c>
      <c r="C311" s="45" t="s">
        <v>580</v>
      </c>
      <c r="D311" s="16">
        <v>0.46556712962774327</v>
      </c>
      <c r="E311" s="16">
        <v>-121.821017</v>
      </c>
      <c r="F311" s="16">
        <v>41.719856999999998</v>
      </c>
      <c r="G311" s="16" t="s">
        <v>335</v>
      </c>
      <c r="H311" s="16" t="s">
        <v>276</v>
      </c>
      <c r="I311" s="16" t="s">
        <v>255</v>
      </c>
      <c r="J311" s="16" t="s">
        <v>255</v>
      </c>
      <c r="K311" s="16" t="s">
        <v>353</v>
      </c>
      <c r="L311" s="16" t="s">
        <v>281</v>
      </c>
      <c r="M311" s="16">
        <v>20.8</v>
      </c>
      <c r="N311" s="16" t="s">
        <v>255</v>
      </c>
      <c r="O311" s="16" t="s">
        <v>279</v>
      </c>
      <c r="P311" s="16" t="s">
        <v>333</v>
      </c>
      <c r="Q311" s="16" t="s">
        <v>255</v>
      </c>
      <c r="R311" s="16" t="s">
        <v>255</v>
      </c>
      <c r="S311" s="16" t="s">
        <v>255</v>
      </c>
      <c r="T311" s="16" t="s">
        <v>349</v>
      </c>
      <c r="U311" s="16" t="s">
        <v>255</v>
      </c>
      <c r="V311" s="16" t="s">
        <v>255</v>
      </c>
      <c r="W311" s="16" t="s">
        <v>255</v>
      </c>
    </row>
    <row r="312" spans="1:23" x14ac:dyDescent="0.25">
      <c r="A312" s="16">
        <v>1969031</v>
      </c>
      <c r="B312" s="16" t="s">
        <v>330</v>
      </c>
      <c r="C312" s="45" t="s">
        <v>581</v>
      </c>
      <c r="D312" s="16">
        <v>0.3917939814782585</v>
      </c>
      <c r="E312" s="16">
        <v>-123.202473</v>
      </c>
      <c r="F312" s="16">
        <v>41.844495999999999</v>
      </c>
      <c r="G312" s="16" t="s">
        <v>328</v>
      </c>
      <c r="H312" s="16" t="s">
        <v>276</v>
      </c>
      <c r="I312" s="16" t="s">
        <v>255</v>
      </c>
      <c r="J312" s="16" t="s">
        <v>255</v>
      </c>
      <c r="K312" s="16" t="s">
        <v>277</v>
      </c>
      <c r="L312" s="16" t="s">
        <v>281</v>
      </c>
      <c r="M312" s="16">
        <v>12.5</v>
      </c>
      <c r="N312" s="16" t="s">
        <v>255</v>
      </c>
      <c r="O312" s="16" t="s">
        <v>279</v>
      </c>
      <c r="P312" s="16" t="s">
        <v>333</v>
      </c>
      <c r="Q312" s="16" t="s">
        <v>255</v>
      </c>
      <c r="R312" s="16" t="s">
        <v>255</v>
      </c>
      <c r="S312" s="16" t="s">
        <v>255</v>
      </c>
      <c r="T312" s="16" t="s">
        <v>326</v>
      </c>
      <c r="U312" s="16" t="s">
        <v>255</v>
      </c>
      <c r="V312" s="16" t="s">
        <v>255</v>
      </c>
      <c r="W312" s="16" t="s">
        <v>255</v>
      </c>
    </row>
    <row r="313" spans="1:23" x14ac:dyDescent="0.25">
      <c r="A313" s="16">
        <v>1971390</v>
      </c>
      <c r="B313" s="16" t="s">
        <v>330</v>
      </c>
      <c r="C313" s="45" t="s">
        <v>582</v>
      </c>
      <c r="D313" s="16">
        <v>0.52559027777897427</v>
      </c>
      <c r="E313" s="16">
        <v>-122.354912</v>
      </c>
      <c r="F313" s="16">
        <v>41.337679999999999</v>
      </c>
      <c r="G313" s="16" t="s">
        <v>296</v>
      </c>
      <c r="H313" s="16" t="s">
        <v>276</v>
      </c>
      <c r="I313" s="16" t="s">
        <v>255</v>
      </c>
      <c r="J313" s="16" t="s">
        <v>255</v>
      </c>
      <c r="K313" s="16" t="s">
        <v>277</v>
      </c>
      <c r="L313" s="16" t="s">
        <v>281</v>
      </c>
      <c r="M313" s="16">
        <v>12.5</v>
      </c>
      <c r="N313" s="16" t="s">
        <v>255</v>
      </c>
      <c r="O313" s="16" t="s">
        <v>279</v>
      </c>
      <c r="P313" s="16" t="s">
        <v>333</v>
      </c>
      <c r="Q313" s="16" t="s">
        <v>255</v>
      </c>
      <c r="R313" s="16" t="s">
        <v>255</v>
      </c>
      <c r="S313" s="16" t="s">
        <v>255</v>
      </c>
      <c r="T313" s="16" t="s">
        <v>298</v>
      </c>
      <c r="U313" s="16" t="s">
        <v>255</v>
      </c>
      <c r="V313" s="16" t="s">
        <v>255</v>
      </c>
      <c r="W313" s="16" t="s">
        <v>255</v>
      </c>
    </row>
    <row r="314" spans="1:23" x14ac:dyDescent="0.25">
      <c r="A314" s="16">
        <v>1972608</v>
      </c>
      <c r="B314" s="16" t="s">
        <v>330</v>
      </c>
      <c r="C314" s="45" t="s">
        <v>583</v>
      </c>
      <c r="D314" s="16">
        <v>0.76844907407212304</v>
      </c>
      <c r="E314" s="16">
        <v>-122.348444</v>
      </c>
      <c r="F314" s="16">
        <v>41.335659</v>
      </c>
      <c r="G314" s="16" t="s">
        <v>296</v>
      </c>
      <c r="H314" s="16" t="s">
        <v>276</v>
      </c>
      <c r="I314" s="16" t="s">
        <v>255</v>
      </c>
      <c r="J314" s="16" t="s">
        <v>255</v>
      </c>
      <c r="K314" s="16" t="s">
        <v>277</v>
      </c>
      <c r="L314" s="16" t="s">
        <v>281</v>
      </c>
      <c r="M314" s="16">
        <v>12.5</v>
      </c>
      <c r="N314" s="16" t="s">
        <v>255</v>
      </c>
      <c r="O314" s="16" t="s">
        <v>279</v>
      </c>
      <c r="P314" s="16" t="s">
        <v>333</v>
      </c>
      <c r="Q314" s="16" t="s">
        <v>255</v>
      </c>
      <c r="R314" s="16" t="s">
        <v>255</v>
      </c>
      <c r="S314" s="16" t="s">
        <v>255</v>
      </c>
      <c r="T314" s="16" t="s">
        <v>298</v>
      </c>
      <c r="U314" s="16" t="s">
        <v>255</v>
      </c>
      <c r="V314" s="16" t="s">
        <v>255</v>
      </c>
      <c r="W314" s="16" t="s">
        <v>255</v>
      </c>
    </row>
    <row r="315" spans="1:23" x14ac:dyDescent="0.25">
      <c r="A315" s="16">
        <v>1973481</v>
      </c>
      <c r="B315" s="16" t="s">
        <v>330</v>
      </c>
      <c r="C315" s="45" t="s">
        <v>584</v>
      </c>
      <c r="D315" s="16">
        <v>0.64011574073811062</v>
      </c>
      <c r="E315" s="16">
        <v>-124.160962</v>
      </c>
      <c r="F315" s="16">
        <v>41.811750000000004</v>
      </c>
      <c r="G315" s="16" t="s">
        <v>300</v>
      </c>
      <c r="H315" s="16" t="s">
        <v>276</v>
      </c>
      <c r="I315" s="16" t="s">
        <v>255</v>
      </c>
      <c r="J315" s="16" t="s">
        <v>255</v>
      </c>
      <c r="K315" s="16" t="s">
        <v>277</v>
      </c>
      <c r="L315" s="16" t="s">
        <v>281</v>
      </c>
      <c r="M315" s="16">
        <v>12.5</v>
      </c>
      <c r="N315" s="16" t="s">
        <v>255</v>
      </c>
      <c r="O315" s="16" t="s">
        <v>279</v>
      </c>
      <c r="P315" s="16" t="s">
        <v>333</v>
      </c>
      <c r="Q315" s="16" t="s">
        <v>255</v>
      </c>
      <c r="R315" s="16" t="s">
        <v>255</v>
      </c>
      <c r="S315" s="16" t="s">
        <v>255</v>
      </c>
      <c r="T315" s="16" t="s">
        <v>339</v>
      </c>
      <c r="U315" s="16" t="s">
        <v>255</v>
      </c>
      <c r="V315" s="16" t="s">
        <v>255</v>
      </c>
      <c r="W315" s="16" t="s">
        <v>255</v>
      </c>
    </row>
    <row r="316" spans="1:23" x14ac:dyDescent="0.25">
      <c r="A316" s="16">
        <v>1974151</v>
      </c>
      <c r="B316" s="16" t="s">
        <v>330</v>
      </c>
      <c r="C316" s="45" t="s">
        <v>585</v>
      </c>
      <c r="D316" s="16">
        <v>0.56439814814802958</v>
      </c>
      <c r="E316" s="16">
        <v>-122.371768</v>
      </c>
      <c r="F316" s="16">
        <v>41.921064999999999</v>
      </c>
      <c r="G316" s="16" t="s">
        <v>455</v>
      </c>
      <c r="H316" s="16" t="s">
        <v>276</v>
      </c>
      <c r="I316" s="16" t="s">
        <v>255</v>
      </c>
      <c r="J316" s="16" t="s">
        <v>255</v>
      </c>
      <c r="K316" s="16" t="s">
        <v>277</v>
      </c>
      <c r="L316" s="16" t="s">
        <v>281</v>
      </c>
      <c r="M316" s="16">
        <v>12.5</v>
      </c>
      <c r="N316" s="16" t="s">
        <v>255</v>
      </c>
      <c r="O316" s="16" t="s">
        <v>279</v>
      </c>
      <c r="P316" s="16" t="s">
        <v>333</v>
      </c>
      <c r="Q316" s="16" t="s">
        <v>255</v>
      </c>
      <c r="R316" s="16" t="s">
        <v>255</v>
      </c>
      <c r="S316" s="16" t="s">
        <v>255</v>
      </c>
      <c r="T316" s="16" t="s">
        <v>321</v>
      </c>
      <c r="U316" s="16" t="s">
        <v>255</v>
      </c>
      <c r="V316" s="16" t="s">
        <v>255</v>
      </c>
      <c r="W316" s="16" t="s">
        <v>255</v>
      </c>
    </row>
    <row r="317" spans="1:23" x14ac:dyDescent="0.25">
      <c r="A317" s="16">
        <v>1974272</v>
      </c>
      <c r="B317" s="16" t="s">
        <v>330</v>
      </c>
      <c r="C317" s="45" t="s">
        <v>586</v>
      </c>
      <c r="D317" s="16">
        <v>0.617326388892252</v>
      </c>
      <c r="E317" s="16">
        <v>-124.047105</v>
      </c>
      <c r="F317" s="16">
        <v>41.525547000000003</v>
      </c>
      <c r="G317" s="16" t="s">
        <v>351</v>
      </c>
      <c r="H317" s="16" t="s">
        <v>276</v>
      </c>
      <c r="I317" s="16" t="s">
        <v>255</v>
      </c>
      <c r="J317" s="16" t="s">
        <v>255</v>
      </c>
      <c r="K317" s="16" t="s">
        <v>277</v>
      </c>
      <c r="L317" s="16" t="s">
        <v>281</v>
      </c>
      <c r="M317" s="16">
        <v>12.5</v>
      </c>
      <c r="N317" s="16" t="s">
        <v>255</v>
      </c>
      <c r="O317" s="16" t="s">
        <v>279</v>
      </c>
      <c r="P317" s="16" t="s">
        <v>333</v>
      </c>
      <c r="Q317" s="16" t="s">
        <v>255</v>
      </c>
      <c r="R317" s="16" t="s">
        <v>255</v>
      </c>
      <c r="S317" s="16" t="s">
        <v>255</v>
      </c>
      <c r="T317" s="16" t="s">
        <v>302</v>
      </c>
      <c r="U317" s="16" t="s">
        <v>255</v>
      </c>
      <c r="V317" s="16" t="s">
        <v>255</v>
      </c>
      <c r="W317" s="16" t="s">
        <v>255</v>
      </c>
    </row>
    <row r="318" spans="1:23" x14ac:dyDescent="0.25">
      <c r="A318" s="16">
        <v>1976316</v>
      </c>
      <c r="B318" s="16" t="s">
        <v>330</v>
      </c>
      <c r="C318" s="45" t="s">
        <v>587</v>
      </c>
      <c r="D318" s="16">
        <v>0.50662037036818219</v>
      </c>
      <c r="E318" s="16">
        <v>-122.842269</v>
      </c>
      <c r="F318" s="16">
        <v>41.459563000000003</v>
      </c>
      <c r="G318" s="16" t="s">
        <v>344</v>
      </c>
      <c r="H318" s="16" t="s">
        <v>276</v>
      </c>
      <c r="I318" s="16" t="s">
        <v>255</v>
      </c>
      <c r="J318" s="16" t="s">
        <v>255</v>
      </c>
      <c r="K318" s="16" t="s">
        <v>153</v>
      </c>
      <c r="L318" s="16" t="s">
        <v>281</v>
      </c>
      <c r="M318" s="16">
        <v>12.5</v>
      </c>
      <c r="N318" s="16" t="s">
        <v>255</v>
      </c>
      <c r="O318" s="16" t="s">
        <v>279</v>
      </c>
      <c r="P318" s="16" t="s">
        <v>333</v>
      </c>
      <c r="Q318" s="16" t="s">
        <v>255</v>
      </c>
      <c r="R318" s="16" t="s">
        <v>255</v>
      </c>
      <c r="S318" s="16" t="s">
        <v>255</v>
      </c>
      <c r="T318" s="16" t="s">
        <v>290</v>
      </c>
      <c r="U318" s="16" t="s">
        <v>255</v>
      </c>
      <c r="V318" s="16" t="s">
        <v>255</v>
      </c>
      <c r="W318" s="16" t="s">
        <v>255</v>
      </c>
    </row>
    <row r="319" spans="1:23" x14ac:dyDescent="0.25">
      <c r="A319" s="16">
        <v>1979359</v>
      </c>
      <c r="B319" s="16" t="s">
        <v>330</v>
      </c>
      <c r="C319" s="45" t="s">
        <v>588</v>
      </c>
      <c r="D319" s="16">
        <v>0.19125000000349246</v>
      </c>
      <c r="E319" s="16">
        <v>-124.198679</v>
      </c>
      <c r="F319" s="16">
        <v>41.781571</v>
      </c>
      <c r="G319" s="16" t="s">
        <v>300</v>
      </c>
      <c r="H319" s="16" t="s">
        <v>276</v>
      </c>
      <c r="I319" s="16" t="s">
        <v>255</v>
      </c>
      <c r="J319" s="16" t="s">
        <v>255</v>
      </c>
      <c r="K319" s="16" t="s">
        <v>277</v>
      </c>
      <c r="L319" s="16" t="s">
        <v>281</v>
      </c>
      <c r="M319" s="16">
        <v>12.5</v>
      </c>
      <c r="N319" s="16" t="s">
        <v>255</v>
      </c>
      <c r="O319" s="16" t="s">
        <v>279</v>
      </c>
      <c r="P319" s="16" t="s">
        <v>333</v>
      </c>
      <c r="Q319" s="16" t="s">
        <v>255</v>
      </c>
      <c r="R319" s="16" t="s">
        <v>255</v>
      </c>
      <c r="S319" s="16" t="s">
        <v>255</v>
      </c>
      <c r="T319" s="16" t="s">
        <v>339</v>
      </c>
      <c r="U319" s="16" t="s">
        <v>255</v>
      </c>
      <c r="V319" s="16" t="s">
        <v>255</v>
      </c>
      <c r="W319" s="16" t="s">
        <v>255</v>
      </c>
    </row>
    <row r="320" spans="1:23" x14ac:dyDescent="0.25">
      <c r="A320" s="16">
        <v>1985065</v>
      </c>
      <c r="B320" s="16" t="s">
        <v>330</v>
      </c>
      <c r="C320" s="45" t="s">
        <v>589</v>
      </c>
      <c r="D320" s="16">
        <v>0.67113425926072523</v>
      </c>
      <c r="E320" s="16">
        <v>-122.555684</v>
      </c>
      <c r="F320" s="16">
        <v>41.650525999999999</v>
      </c>
      <c r="G320" s="16" t="s">
        <v>287</v>
      </c>
      <c r="H320" s="16" t="s">
        <v>276</v>
      </c>
      <c r="I320" s="16" t="s">
        <v>255</v>
      </c>
      <c r="J320" s="16" t="s">
        <v>255</v>
      </c>
      <c r="K320" s="16" t="s">
        <v>277</v>
      </c>
      <c r="L320" s="16" t="s">
        <v>281</v>
      </c>
      <c r="M320" s="16">
        <v>12.5</v>
      </c>
      <c r="N320" s="16" t="s">
        <v>255</v>
      </c>
      <c r="O320" s="16" t="s">
        <v>279</v>
      </c>
      <c r="P320" s="16" t="s">
        <v>333</v>
      </c>
      <c r="Q320" s="16" t="s">
        <v>255</v>
      </c>
      <c r="R320" s="16" t="s">
        <v>255</v>
      </c>
      <c r="S320" s="16" t="s">
        <v>255</v>
      </c>
      <c r="T320" s="16" t="s">
        <v>290</v>
      </c>
      <c r="U320" s="16" t="s">
        <v>255</v>
      </c>
      <c r="V320" s="16" t="s">
        <v>255</v>
      </c>
      <c r="W320" s="16" t="s">
        <v>255</v>
      </c>
    </row>
    <row r="321" spans="1:23" x14ac:dyDescent="0.25">
      <c r="A321" s="16">
        <v>1985261</v>
      </c>
      <c r="B321" s="16" t="s">
        <v>330</v>
      </c>
      <c r="C321" s="45" t="s">
        <v>589</v>
      </c>
      <c r="D321" s="16">
        <v>0.49658564815035788</v>
      </c>
      <c r="E321" s="16">
        <v>-124.205129</v>
      </c>
      <c r="F321" s="16">
        <v>41.990048999999999</v>
      </c>
      <c r="G321" s="16" t="s">
        <v>307</v>
      </c>
      <c r="H321" s="16" t="s">
        <v>276</v>
      </c>
      <c r="I321" s="16" t="s">
        <v>255</v>
      </c>
      <c r="J321" s="16" t="s">
        <v>255</v>
      </c>
      <c r="K321" s="16" t="s">
        <v>308</v>
      </c>
      <c r="L321" s="16" t="s">
        <v>281</v>
      </c>
      <c r="M321" s="16">
        <v>12.5</v>
      </c>
      <c r="N321" s="16" t="s">
        <v>255</v>
      </c>
      <c r="O321" s="16" t="s">
        <v>279</v>
      </c>
      <c r="P321" s="16" t="s">
        <v>333</v>
      </c>
      <c r="Q321" s="16" t="s">
        <v>255</v>
      </c>
      <c r="R321" s="16" t="s">
        <v>255</v>
      </c>
      <c r="S321" s="16" t="s">
        <v>255</v>
      </c>
      <c r="T321" s="16" t="s">
        <v>339</v>
      </c>
      <c r="U321" s="16" t="s">
        <v>255</v>
      </c>
      <c r="V321" s="16" t="s">
        <v>255</v>
      </c>
      <c r="W321" s="16" t="s">
        <v>255</v>
      </c>
    </row>
    <row r="322" spans="1:23" x14ac:dyDescent="0.25">
      <c r="A322" s="16">
        <v>1985264</v>
      </c>
      <c r="B322" s="16" t="s">
        <v>330</v>
      </c>
      <c r="C322" s="45" t="s">
        <v>589</v>
      </c>
      <c r="D322" s="16">
        <v>0.67679398148175096</v>
      </c>
      <c r="E322" s="16">
        <v>-120.553584</v>
      </c>
      <c r="F322" s="16">
        <v>41.481903000000003</v>
      </c>
      <c r="G322" s="16" t="s">
        <v>549</v>
      </c>
      <c r="H322" s="16" t="s">
        <v>276</v>
      </c>
      <c r="I322" s="16" t="s">
        <v>255</v>
      </c>
      <c r="J322" s="16" t="s">
        <v>255</v>
      </c>
      <c r="K322" s="16" t="s">
        <v>340</v>
      </c>
      <c r="L322" s="16" t="s">
        <v>281</v>
      </c>
      <c r="M322" s="16">
        <v>12.5</v>
      </c>
      <c r="N322" s="16" t="s">
        <v>255</v>
      </c>
      <c r="O322" s="16" t="s">
        <v>279</v>
      </c>
      <c r="P322" s="16" t="s">
        <v>333</v>
      </c>
      <c r="Q322" s="16" t="s">
        <v>255</v>
      </c>
      <c r="R322" s="16" t="s">
        <v>255</v>
      </c>
      <c r="S322" s="16" t="s">
        <v>255</v>
      </c>
      <c r="T322" s="16" t="s">
        <v>349</v>
      </c>
      <c r="U322" s="16" t="s">
        <v>255</v>
      </c>
      <c r="V322" s="16" t="s">
        <v>255</v>
      </c>
      <c r="W322" s="16" t="s">
        <v>255</v>
      </c>
    </row>
    <row r="323" spans="1:23" x14ac:dyDescent="0.25">
      <c r="A323" s="16">
        <v>1985800</v>
      </c>
      <c r="B323" s="16" t="s">
        <v>330</v>
      </c>
      <c r="C323" s="45" t="s">
        <v>590</v>
      </c>
      <c r="D323" s="16">
        <v>0.80673611110978527</v>
      </c>
      <c r="E323" s="16">
        <v>-122.136196</v>
      </c>
      <c r="F323" s="16">
        <v>41.258628000000002</v>
      </c>
      <c r="G323" s="16" t="s">
        <v>348</v>
      </c>
      <c r="H323" s="16" t="s">
        <v>276</v>
      </c>
      <c r="I323" s="16" t="s">
        <v>255</v>
      </c>
      <c r="J323" s="16" t="s">
        <v>255</v>
      </c>
      <c r="K323" s="16" t="s">
        <v>277</v>
      </c>
      <c r="L323" s="16" t="s">
        <v>281</v>
      </c>
      <c r="M323" s="16">
        <v>12.5</v>
      </c>
      <c r="N323" s="16" t="s">
        <v>255</v>
      </c>
      <c r="O323" s="16" t="s">
        <v>279</v>
      </c>
      <c r="P323" s="16" t="s">
        <v>333</v>
      </c>
      <c r="Q323" s="16" t="s">
        <v>255</v>
      </c>
      <c r="R323" s="16" t="s">
        <v>255</v>
      </c>
      <c r="S323" s="16" t="s">
        <v>255</v>
      </c>
      <c r="T323" s="16" t="s">
        <v>349</v>
      </c>
      <c r="U323" s="16" t="s">
        <v>255</v>
      </c>
      <c r="V323" s="16" t="s">
        <v>255</v>
      </c>
      <c r="W323" s="16" t="s">
        <v>255</v>
      </c>
    </row>
    <row r="324" spans="1:23" x14ac:dyDescent="0.25">
      <c r="A324" s="16">
        <v>1986991</v>
      </c>
      <c r="B324" s="16" t="s">
        <v>330</v>
      </c>
      <c r="C324" s="45" t="s">
        <v>591</v>
      </c>
      <c r="D324" s="16">
        <v>3.2546296293730848E-2</v>
      </c>
      <c r="E324" s="16">
        <v>-124.03951499999999</v>
      </c>
      <c r="F324" s="16">
        <v>41.526071999999999</v>
      </c>
      <c r="G324" s="16" t="s">
        <v>351</v>
      </c>
      <c r="H324" s="16" t="s">
        <v>276</v>
      </c>
      <c r="I324" s="16" t="s">
        <v>255</v>
      </c>
      <c r="J324" s="16" t="s">
        <v>255</v>
      </c>
      <c r="K324" s="16" t="s">
        <v>277</v>
      </c>
      <c r="L324" s="16" t="s">
        <v>281</v>
      </c>
      <c r="M324" s="16">
        <v>12.5</v>
      </c>
      <c r="N324" s="16" t="s">
        <v>255</v>
      </c>
      <c r="O324" s="16" t="s">
        <v>279</v>
      </c>
      <c r="P324" s="16" t="s">
        <v>333</v>
      </c>
      <c r="Q324" s="16" t="s">
        <v>255</v>
      </c>
      <c r="R324" s="16" t="s">
        <v>255</v>
      </c>
      <c r="S324" s="16" t="s">
        <v>255</v>
      </c>
      <c r="T324" s="16" t="s">
        <v>302</v>
      </c>
      <c r="U324" s="16" t="s">
        <v>255</v>
      </c>
      <c r="V324" s="16" t="s">
        <v>255</v>
      </c>
      <c r="W324" s="16" t="s">
        <v>255</v>
      </c>
    </row>
    <row r="325" spans="1:23" x14ac:dyDescent="0.25">
      <c r="A325" s="16">
        <v>1995563</v>
      </c>
      <c r="B325" s="16" t="s">
        <v>330</v>
      </c>
      <c r="C325" s="45" t="s">
        <v>592</v>
      </c>
      <c r="D325" s="16">
        <v>7.8553240738983732E-2</v>
      </c>
      <c r="E325" s="16">
        <v>-122.52508400000001</v>
      </c>
      <c r="F325" s="16">
        <v>41.603558999999997</v>
      </c>
      <c r="G325" s="16" t="s">
        <v>287</v>
      </c>
      <c r="H325" s="16" t="s">
        <v>276</v>
      </c>
      <c r="I325" s="16" t="s">
        <v>255</v>
      </c>
      <c r="J325" s="16" t="s">
        <v>255</v>
      </c>
      <c r="K325" s="16" t="s">
        <v>277</v>
      </c>
      <c r="L325" s="16" t="s">
        <v>281</v>
      </c>
      <c r="M325" s="16">
        <v>12.5</v>
      </c>
      <c r="N325" s="16" t="s">
        <v>255</v>
      </c>
      <c r="O325" s="16" t="s">
        <v>279</v>
      </c>
      <c r="P325" s="16" t="s">
        <v>333</v>
      </c>
      <c r="Q325" s="16" t="s">
        <v>255</v>
      </c>
      <c r="R325" s="16" t="s">
        <v>255</v>
      </c>
      <c r="S325" s="16" t="s">
        <v>255</v>
      </c>
      <c r="T325" s="16" t="s">
        <v>290</v>
      </c>
      <c r="U325" s="16" t="s">
        <v>255</v>
      </c>
      <c r="V325" s="16" t="s">
        <v>255</v>
      </c>
      <c r="W325" s="16" t="s">
        <v>255</v>
      </c>
    </row>
    <row r="326" spans="1:23" x14ac:dyDescent="0.25">
      <c r="A326" s="16">
        <v>1997237</v>
      </c>
      <c r="B326" s="16" t="s">
        <v>330</v>
      </c>
      <c r="C326" s="45" t="s">
        <v>593</v>
      </c>
      <c r="D326" s="16">
        <v>0.39358796296437504</v>
      </c>
      <c r="E326" s="16">
        <v>-123.196245</v>
      </c>
      <c r="F326" s="16">
        <v>41.846626000000001</v>
      </c>
      <c r="G326" s="16" t="s">
        <v>328</v>
      </c>
      <c r="H326" s="16" t="s">
        <v>276</v>
      </c>
      <c r="I326" s="16" t="s">
        <v>255</v>
      </c>
      <c r="J326" s="16" t="s">
        <v>255</v>
      </c>
      <c r="K326" s="16" t="s">
        <v>277</v>
      </c>
      <c r="L326" s="16" t="s">
        <v>281</v>
      </c>
      <c r="M326" s="16">
        <v>12.5</v>
      </c>
      <c r="N326" s="16" t="s">
        <v>255</v>
      </c>
      <c r="O326" s="16" t="s">
        <v>279</v>
      </c>
      <c r="P326" s="16" t="s">
        <v>333</v>
      </c>
      <c r="Q326" s="16" t="s">
        <v>255</v>
      </c>
      <c r="R326" s="16" t="s">
        <v>255</v>
      </c>
      <c r="S326" s="16" t="s">
        <v>255</v>
      </c>
      <c r="T326" s="16" t="s">
        <v>326</v>
      </c>
      <c r="U326" s="16" t="s">
        <v>255</v>
      </c>
      <c r="V326" s="16" t="s">
        <v>255</v>
      </c>
      <c r="W326" s="16" t="s">
        <v>255</v>
      </c>
    </row>
    <row r="327" spans="1:23" x14ac:dyDescent="0.25">
      <c r="A327" s="16">
        <v>1997674</v>
      </c>
      <c r="B327" s="16" t="s">
        <v>330</v>
      </c>
      <c r="C327" s="45" t="s">
        <v>594</v>
      </c>
      <c r="D327" s="16">
        <v>0.40212962962687016</v>
      </c>
      <c r="E327" s="16">
        <v>-124.171206</v>
      </c>
      <c r="F327" s="16">
        <v>41.802852999999999</v>
      </c>
      <c r="G327" s="16" t="s">
        <v>300</v>
      </c>
      <c r="H327" s="16" t="s">
        <v>276</v>
      </c>
      <c r="I327" s="16" t="s">
        <v>255</v>
      </c>
      <c r="J327" s="16" t="s">
        <v>255</v>
      </c>
      <c r="K327" s="16" t="s">
        <v>277</v>
      </c>
      <c r="L327" s="16" t="s">
        <v>281</v>
      </c>
      <c r="M327" s="16">
        <v>12.5</v>
      </c>
      <c r="N327" s="16" t="s">
        <v>255</v>
      </c>
      <c r="O327" s="16" t="s">
        <v>279</v>
      </c>
      <c r="P327" s="16" t="s">
        <v>333</v>
      </c>
      <c r="Q327" s="16" t="s">
        <v>255</v>
      </c>
      <c r="R327" s="16" t="s">
        <v>255</v>
      </c>
      <c r="S327" s="16" t="s">
        <v>255</v>
      </c>
      <c r="T327" s="16" t="s">
        <v>339</v>
      </c>
      <c r="U327" s="16" t="s">
        <v>255</v>
      </c>
      <c r="V327" s="16" t="s">
        <v>255</v>
      </c>
      <c r="W327" s="16" t="s">
        <v>255</v>
      </c>
    </row>
    <row r="328" spans="1:23" x14ac:dyDescent="0.25">
      <c r="A328" s="16">
        <v>1998938</v>
      </c>
      <c r="B328" s="16" t="s">
        <v>330</v>
      </c>
      <c r="C328" s="45" t="s">
        <v>595</v>
      </c>
      <c r="D328" s="16">
        <v>0.41248842592904111</v>
      </c>
      <c r="E328" s="16">
        <v>-121.91968199999999</v>
      </c>
      <c r="F328" s="16">
        <v>41.965950999999997</v>
      </c>
      <c r="G328" s="16" t="s">
        <v>319</v>
      </c>
      <c r="H328" s="16" t="s">
        <v>276</v>
      </c>
      <c r="I328" s="16" t="s">
        <v>255</v>
      </c>
      <c r="J328" s="16" t="s">
        <v>255</v>
      </c>
      <c r="K328" s="16" t="s">
        <v>277</v>
      </c>
      <c r="L328" s="16" t="s">
        <v>281</v>
      </c>
      <c r="M328" s="16">
        <v>12.5</v>
      </c>
      <c r="N328" s="16" t="s">
        <v>255</v>
      </c>
      <c r="O328" s="16" t="s">
        <v>279</v>
      </c>
      <c r="P328" s="16" t="s">
        <v>333</v>
      </c>
      <c r="Q328" s="16" t="s">
        <v>255</v>
      </c>
      <c r="R328" s="16" t="s">
        <v>255</v>
      </c>
      <c r="S328" s="16" t="s">
        <v>255</v>
      </c>
      <c r="T328" s="16" t="s">
        <v>321</v>
      </c>
      <c r="U328" s="16" t="s">
        <v>255</v>
      </c>
      <c r="V328" s="16" t="s">
        <v>255</v>
      </c>
      <c r="W328" s="16" t="s">
        <v>255</v>
      </c>
    </row>
    <row r="329" spans="1:23" x14ac:dyDescent="0.25">
      <c r="A329" s="16">
        <v>2002983</v>
      </c>
      <c r="B329" s="16" t="s">
        <v>330</v>
      </c>
      <c r="C329" s="45" t="s">
        <v>596</v>
      </c>
      <c r="D329" s="16">
        <v>0.54925925925635966</v>
      </c>
      <c r="E329" s="16">
        <v>-124.196174</v>
      </c>
      <c r="F329" s="16">
        <v>41.782738999999999</v>
      </c>
      <c r="G329" s="16" t="s">
        <v>300</v>
      </c>
      <c r="H329" s="16" t="s">
        <v>276</v>
      </c>
      <c r="I329" s="16" t="s">
        <v>255</v>
      </c>
      <c r="J329" s="16" t="s">
        <v>255</v>
      </c>
      <c r="K329" s="16" t="s">
        <v>277</v>
      </c>
      <c r="L329" s="16" t="s">
        <v>281</v>
      </c>
      <c r="M329" s="16">
        <v>12.5</v>
      </c>
      <c r="N329" s="16" t="s">
        <v>255</v>
      </c>
      <c r="O329" s="16" t="s">
        <v>279</v>
      </c>
      <c r="P329" s="16" t="s">
        <v>333</v>
      </c>
      <c r="Q329" s="16" t="s">
        <v>255</v>
      </c>
      <c r="R329" s="16" t="s">
        <v>255</v>
      </c>
      <c r="S329" s="16" t="s">
        <v>255</v>
      </c>
      <c r="T329" s="16" t="s">
        <v>339</v>
      </c>
      <c r="U329" s="16" t="s">
        <v>255</v>
      </c>
      <c r="V329" s="16" t="s">
        <v>255</v>
      </c>
      <c r="W329" s="16" t="s">
        <v>255</v>
      </c>
    </row>
    <row r="330" spans="1:23" x14ac:dyDescent="0.25">
      <c r="A330" s="16">
        <v>2003561</v>
      </c>
      <c r="B330" s="16" t="s">
        <v>330</v>
      </c>
      <c r="C330" s="45" t="s">
        <v>597</v>
      </c>
      <c r="D330" s="16">
        <v>0.86351851851941319</v>
      </c>
      <c r="E330" s="16">
        <v>-122.386149</v>
      </c>
      <c r="F330" s="16">
        <v>41.424554000000001</v>
      </c>
      <c r="G330" s="16" t="s">
        <v>391</v>
      </c>
      <c r="H330" s="16" t="s">
        <v>276</v>
      </c>
      <c r="I330" s="16" t="s">
        <v>255</v>
      </c>
      <c r="J330" s="16" t="s">
        <v>255</v>
      </c>
      <c r="K330" s="16" t="s">
        <v>153</v>
      </c>
      <c r="L330" s="16" t="s">
        <v>281</v>
      </c>
      <c r="M330" s="16">
        <v>12.5</v>
      </c>
      <c r="N330" s="16" t="s">
        <v>255</v>
      </c>
      <c r="O330" s="16" t="s">
        <v>279</v>
      </c>
      <c r="P330" s="16" t="s">
        <v>333</v>
      </c>
      <c r="Q330" s="16" t="s">
        <v>255</v>
      </c>
      <c r="R330" s="16" t="s">
        <v>255</v>
      </c>
      <c r="S330" s="16" t="s">
        <v>255</v>
      </c>
      <c r="T330" s="16" t="s">
        <v>282</v>
      </c>
      <c r="U330" s="16" t="s">
        <v>255</v>
      </c>
      <c r="V330" s="16" t="s">
        <v>255</v>
      </c>
      <c r="W330" s="16" t="s">
        <v>255</v>
      </c>
    </row>
    <row r="331" spans="1:23" x14ac:dyDescent="0.25">
      <c r="A331" s="16">
        <v>2007149</v>
      </c>
      <c r="B331" s="16" t="s">
        <v>330</v>
      </c>
      <c r="C331" s="45" t="s">
        <v>598</v>
      </c>
      <c r="D331" s="16">
        <v>0.43262731481809169</v>
      </c>
      <c r="E331" s="16">
        <v>-122.96165000000001</v>
      </c>
      <c r="F331" s="16">
        <v>41.625115999999998</v>
      </c>
      <c r="G331" s="16" t="s">
        <v>332</v>
      </c>
      <c r="H331" s="16" t="s">
        <v>276</v>
      </c>
      <c r="I331" s="16" t="s">
        <v>255</v>
      </c>
      <c r="J331" s="16" t="s">
        <v>255</v>
      </c>
      <c r="K331" s="16" t="s">
        <v>277</v>
      </c>
      <c r="L331" s="16" t="s">
        <v>281</v>
      </c>
      <c r="M331" s="16">
        <v>12.5</v>
      </c>
      <c r="N331" s="16" t="s">
        <v>255</v>
      </c>
      <c r="O331" s="16" t="s">
        <v>279</v>
      </c>
      <c r="P331" s="16" t="s">
        <v>333</v>
      </c>
      <c r="Q331" s="16" t="s">
        <v>255</v>
      </c>
      <c r="R331" s="16" t="s">
        <v>255</v>
      </c>
      <c r="S331" s="16" t="s">
        <v>255</v>
      </c>
      <c r="T331" s="16" t="s">
        <v>326</v>
      </c>
      <c r="U331" s="16" t="s">
        <v>255</v>
      </c>
      <c r="V331" s="16" t="s">
        <v>255</v>
      </c>
      <c r="W331" s="16" t="s">
        <v>255</v>
      </c>
    </row>
    <row r="332" spans="1:23" x14ac:dyDescent="0.25">
      <c r="A332" s="16">
        <v>2007189</v>
      </c>
      <c r="B332" s="16" t="s">
        <v>330</v>
      </c>
      <c r="C332" s="45" t="s">
        <v>598</v>
      </c>
      <c r="D332" s="16">
        <v>0.25156250000145519</v>
      </c>
      <c r="E332" s="16">
        <v>-122.35399099999999</v>
      </c>
      <c r="F332" s="16">
        <v>41.648150000000001</v>
      </c>
      <c r="G332" s="16" t="s">
        <v>292</v>
      </c>
      <c r="H332" s="16" t="s">
        <v>276</v>
      </c>
      <c r="I332" s="16" t="s">
        <v>255</v>
      </c>
      <c r="J332" s="16" t="s">
        <v>255</v>
      </c>
      <c r="K332" s="16" t="s">
        <v>353</v>
      </c>
      <c r="L332" s="16" t="s">
        <v>281</v>
      </c>
      <c r="M332" s="16">
        <v>7.2</v>
      </c>
      <c r="N332" s="16" t="s">
        <v>255</v>
      </c>
      <c r="O332" s="16" t="s">
        <v>279</v>
      </c>
      <c r="P332" s="16" t="s">
        <v>333</v>
      </c>
      <c r="Q332" s="16" t="s">
        <v>255</v>
      </c>
      <c r="R332" s="16" t="s">
        <v>255</v>
      </c>
      <c r="S332" s="16" t="s">
        <v>255</v>
      </c>
      <c r="T332" s="16" t="s">
        <v>282</v>
      </c>
      <c r="U332" s="16" t="s">
        <v>255</v>
      </c>
      <c r="V332" s="16" t="s">
        <v>255</v>
      </c>
      <c r="W332" s="16" t="s">
        <v>255</v>
      </c>
    </row>
    <row r="333" spans="1:23" x14ac:dyDescent="0.25">
      <c r="A333" s="16">
        <v>2007190</v>
      </c>
      <c r="B333" s="16" t="s">
        <v>330</v>
      </c>
      <c r="C333" s="45" t="s">
        <v>599</v>
      </c>
      <c r="D333" s="16">
        <v>0.31319444444670808</v>
      </c>
      <c r="E333" s="16">
        <v>-121.36510699999999</v>
      </c>
      <c r="F333" s="16">
        <v>41.879451000000003</v>
      </c>
      <c r="G333" s="16" t="s">
        <v>429</v>
      </c>
      <c r="H333" s="16" t="s">
        <v>276</v>
      </c>
      <c r="I333" s="16" t="s">
        <v>255</v>
      </c>
      <c r="J333" s="16" t="s">
        <v>255</v>
      </c>
      <c r="K333" s="16" t="s">
        <v>353</v>
      </c>
      <c r="L333" s="16" t="s">
        <v>281</v>
      </c>
      <c r="M333" s="16">
        <v>12.5</v>
      </c>
      <c r="N333" s="16" t="s">
        <v>255</v>
      </c>
      <c r="O333" s="16" t="s">
        <v>279</v>
      </c>
      <c r="P333" s="16" t="s">
        <v>333</v>
      </c>
      <c r="Q333" s="16" t="s">
        <v>255</v>
      </c>
      <c r="R333" s="16" t="s">
        <v>255</v>
      </c>
      <c r="S333" s="16" t="s">
        <v>255</v>
      </c>
      <c r="T333" s="16" t="s">
        <v>349</v>
      </c>
      <c r="U333" s="16" t="s">
        <v>255</v>
      </c>
      <c r="V333" s="16" t="s">
        <v>255</v>
      </c>
      <c r="W333" s="16" t="s">
        <v>255</v>
      </c>
    </row>
    <row r="334" spans="1:23" x14ac:dyDescent="0.25">
      <c r="A334" s="16">
        <v>2007888</v>
      </c>
      <c r="B334" s="16" t="s">
        <v>330</v>
      </c>
      <c r="C334" s="45" t="s">
        <v>600</v>
      </c>
      <c r="D334" s="16">
        <v>0.65081018518685596</v>
      </c>
      <c r="E334" s="16">
        <v>-122.522806</v>
      </c>
      <c r="F334" s="16">
        <v>41.603409999999997</v>
      </c>
      <c r="G334" s="16" t="s">
        <v>287</v>
      </c>
      <c r="H334" s="16" t="s">
        <v>276</v>
      </c>
      <c r="I334" s="16" t="s">
        <v>255</v>
      </c>
      <c r="J334" s="16" t="s">
        <v>255</v>
      </c>
      <c r="K334" s="16" t="s">
        <v>277</v>
      </c>
      <c r="L334" s="16" t="s">
        <v>281</v>
      </c>
      <c r="M334" s="16">
        <v>12.5</v>
      </c>
      <c r="N334" s="16" t="s">
        <v>255</v>
      </c>
      <c r="O334" s="16" t="s">
        <v>279</v>
      </c>
      <c r="P334" s="16" t="s">
        <v>333</v>
      </c>
      <c r="Q334" s="16" t="s">
        <v>255</v>
      </c>
      <c r="R334" s="16" t="s">
        <v>255</v>
      </c>
      <c r="S334" s="16" t="s">
        <v>255</v>
      </c>
      <c r="T334" s="16" t="s">
        <v>290</v>
      </c>
      <c r="U334" s="16" t="s">
        <v>255</v>
      </c>
      <c r="V334" s="16" t="s">
        <v>255</v>
      </c>
      <c r="W334" s="16" t="s">
        <v>255</v>
      </c>
    </row>
    <row r="335" spans="1:23" x14ac:dyDescent="0.25">
      <c r="A335" s="16">
        <v>2017258</v>
      </c>
      <c r="B335" s="16" t="s">
        <v>330</v>
      </c>
      <c r="C335" s="45" t="s">
        <v>601</v>
      </c>
      <c r="D335" s="16">
        <v>0.60758101852115942</v>
      </c>
      <c r="E335" s="16">
        <v>-124.207899</v>
      </c>
      <c r="F335" s="16">
        <v>41.772922999999999</v>
      </c>
      <c r="G335" s="16" t="s">
        <v>338</v>
      </c>
      <c r="H335" s="16" t="s">
        <v>276</v>
      </c>
      <c r="I335" s="16" t="s">
        <v>255</v>
      </c>
      <c r="J335" s="16" t="s">
        <v>255</v>
      </c>
      <c r="K335" s="16" t="s">
        <v>277</v>
      </c>
      <c r="L335" s="16" t="s">
        <v>281</v>
      </c>
      <c r="M335" s="16">
        <v>12.5</v>
      </c>
      <c r="N335" s="16" t="s">
        <v>255</v>
      </c>
      <c r="O335" s="16" t="s">
        <v>279</v>
      </c>
      <c r="P335" s="16" t="s">
        <v>333</v>
      </c>
      <c r="Q335" s="16" t="s">
        <v>255</v>
      </c>
      <c r="R335" s="16" t="s">
        <v>255</v>
      </c>
      <c r="S335" s="16" t="s">
        <v>255</v>
      </c>
      <c r="T335" s="16" t="s">
        <v>339</v>
      </c>
      <c r="U335" s="16" t="s">
        <v>255</v>
      </c>
      <c r="V335" s="16" t="s">
        <v>255</v>
      </c>
      <c r="W335" s="16" t="s">
        <v>255</v>
      </c>
    </row>
    <row r="336" spans="1:23" x14ac:dyDescent="0.25">
      <c r="A336" s="16">
        <v>2017283</v>
      </c>
      <c r="B336" s="16" t="s">
        <v>330</v>
      </c>
      <c r="C336" s="45" t="s">
        <v>601</v>
      </c>
      <c r="D336" s="16">
        <v>0.86873842592467554</v>
      </c>
      <c r="E336" s="16">
        <v>-124.13654099999999</v>
      </c>
      <c r="F336" s="16">
        <v>41.889302999999998</v>
      </c>
      <c r="G336" s="16" t="s">
        <v>372</v>
      </c>
      <c r="H336" s="16" t="s">
        <v>276</v>
      </c>
      <c r="I336" s="16" t="s">
        <v>255</v>
      </c>
      <c r="J336" s="16" t="s">
        <v>255</v>
      </c>
      <c r="K336" s="16" t="s">
        <v>277</v>
      </c>
      <c r="L336" s="16" t="s">
        <v>281</v>
      </c>
      <c r="M336" s="16">
        <v>12.5</v>
      </c>
      <c r="N336" s="16" t="s">
        <v>255</v>
      </c>
      <c r="O336" s="16" t="s">
        <v>279</v>
      </c>
      <c r="P336" s="16" t="s">
        <v>333</v>
      </c>
      <c r="Q336" s="16" t="s">
        <v>255</v>
      </c>
      <c r="R336" s="16" t="s">
        <v>255</v>
      </c>
      <c r="S336" s="16" t="s">
        <v>255</v>
      </c>
      <c r="T336" s="16" t="s">
        <v>339</v>
      </c>
      <c r="U336" s="16" t="s">
        <v>255</v>
      </c>
      <c r="V336" s="16" t="s">
        <v>255</v>
      </c>
      <c r="W336" s="16" t="s">
        <v>255</v>
      </c>
    </row>
    <row r="337" spans="1:23" x14ac:dyDescent="0.25">
      <c r="A337" s="16">
        <v>2017312</v>
      </c>
      <c r="B337" s="16" t="s">
        <v>330</v>
      </c>
      <c r="C337" s="45" t="s">
        <v>601</v>
      </c>
      <c r="D337" s="16">
        <v>0.74362268518598285</v>
      </c>
      <c r="E337" s="16">
        <v>-122.399771</v>
      </c>
      <c r="F337" s="16">
        <v>41.616464000000001</v>
      </c>
      <c r="G337" s="16" t="s">
        <v>275</v>
      </c>
      <c r="H337" s="16" t="s">
        <v>276</v>
      </c>
      <c r="I337" s="16" t="s">
        <v>255</v>
      </c>
      <c r="J337" s="16" t="s">
        <v>255</v>
      </c>
      <c r="K337" s="16" t="s">
        <v>340</v>
      </c>
      <c r="L337" s="16" t="s">
        <v>281</v>
      </c>
      <c r="M337" s="16">
        <v>12.5</v>
      </c>
      <c r="N337" s="16" t="s">
        <v>255</v>
      </c>
      <c r="O337" s="16" t="s">
        <v>279</v>
      </c>
      <c r="P337" s="16" t="s">
        <v>333</v>
      </c>
      <c r="Q337" s="16" t="s">
        <v>255</v>
      </c>
      <c r="R337" s="16" t="s">
        <v>255</v>
      </c>
      <c r="S337" s="16" t="s">
        <v>255</v>
      </c>
      <c r="T337" s="16" t="s">
        <v>282</v>
      </c>
      <c r="U337" s="16" t="s">
        <v>255</v>
      </c>
      <c r="V337" s="16" t="s">
        <v>255</v>
      </c>
      <c r="W337" s="16" t="s">
        <v>255</v>
      </c>
    </row>
    <row r="338" spans="1:23" x14ac:dyDescent="0.25">
      <c r="A338" s="16">
        <v>2017507</v>
      </c>
      <c r="B338" s="16" t="s">
        <v>330</v>
      </c>
      <c r="C338" s="45" t="s">
        <v>602</v>
      </c>
      <c r="D338" s="16">
        <v>0.390625</v>
      </c>
      <c r="E338" s="16">
        <v>-122.398985</v>
      </c>
      <c r="F338" s="16">
        <v>41.580902000000002</v>
      </c>
      <c r="G338" s="16" t="s">
        <v>420</v>
      </c>
      <c r="H338" s="16" t="s">
        <v>276</v>
      </c>
      <c r="I338" s="16" t="s">
        <v>255</v>
      </c>
      <c r="J338" s="16" t="s">
        <v>255</v>
      </c>
      <c r="K338" s="16" t="s">
        <v>340</v>
      </c>
      <c r="L338" s="16" t="s">
        <v>281</v>
      </c>
      <c r="M338" s="16">
        <v>20.8</v>
      </c>
      <c r="N338" s="16" t="s">
        <v>255</v>
      </c>
      <c r="O338" s="16" t="s">
        <v>279</v>
      </c>
      <c r="P338" s="16" t="s">
        <v>333</v>
      </c>
      <c r="Q338" s="16" t="s">
        <v>255</v>
      </c>
      <c r="R338" s="16" t="s">
        <v>255</v>
      </c>
      <c r="S338" s="16" t="s">
        <v>255</v>
      </c>
      <c r="T338" s="16" t="s">
        <v>282</v>
      </c>
      <c r="U338" s="16" t="s">
        <v>255</v>
      </c>
      <c r="V338" s="16" t="s">
        <v>255</v>
      </c>
      <c r="W338" s="16" t="s">
        <v>255</v>
      </c>
    </row>
    <row r="339" spans="1:23" x14ac:dyDescent="0.25">
      <c r="A339" s="16">
        <v>2017629</v>
      </c>
      <c r="B339" s="16" t="s">
        <v>330</v>
      </c>
      <c r="C339" s="45" t="s">
        <v>601</v>
      </c>
      <c r="D339" s="16">
        <v>0.57712962962978054</v>
      </c>
      <c r="E339" s="16">
        <v>-124.141874</v>
      </c>
      <c r="F339" s="16">
        <v>41.801881999999999</v>
      </c>
      <c r="G339" s="16" t="s">
        <v>375</v>
      </c>
      <c r="H339" s="16" t="s">
        <v>276</v>
      </c>
      <c r="I339" s="16" t="s">
        <v>255</v>
      </c>
      <c r="J339" s="16" t="s">
        <v>255</v>
      </c>
      <c r="K339" s="16" t="s">
        <v>340</v>
      </c>
      <c r="L339" s="16" t="s">
        <v>281</v>
      </c>
      <c r="M339" s="16">
        <v>12.5</v>
      </c>
      <c r="N339" s="16" t="s">
        <v>255</v>
      </c>
      <c r="O339" s="16" t="s">
        <v>279</v>
      </c>
      <c r="P339" s="16" t="s">
        <v>333</v>
      </c>
      <c r="Q339" s="16" t="s">
        <v>255</v>
      </c>
      <c r="R339" s="16" t="s">
        <v>255</v>
      </c>
      <c r="S339" s="16" t="s">
        <v>255</v>
      </c>
      <c r="T339" s="16" t="s">
        <v>339</v>
      </c>
      <c r="U339" s="16" t="s">
        <v>255</v>
      </c>
      <c r="V339" s="16" t="s">
        <v>255</v>
      </c>
      <c r="W339" s="16" t="s">
        <v>255</v>
      </c>
    </row>
    <row r="340" spans="1:23" x14ac:dyDescent="0.25">
      <c r="A340" s="16">
        <v>2017630</v>
      </c>
      <c r="B340" s="16" t="s">
        <v>330</v>
      </c>
      <c r="C340" s="45" t="s">
        <v>601</v>
      </c>
      <c r="D340" s="16">
        <v>0.60023148148320615</v>
      </c>
      <c r="E340" s="16">
        <v>-124.15633699999999</v>
      </c>
      <c r="F340" s="16">
        <v>41.815362</v>
      </c>
      <c r="G340" s="16" t="s">
        <v>300</v>
      </c>
      <c r="H340" s="16" t="s">
        <v>276</v>
      </c>
      <c r="I340" s="16" t="s">
        <v>255</v>
      </c>
      <c r="J340" s="16" t="s">
        <v>255</v>
      </c>
      <c r="K340" s="16" t="s">
        <v>277</v>
      </c>
      <c r="L340" s="16" t="s">
        <v>281</v>
      </c>
      <c r="M340" s="16">
        <v>12.5</v>
      </c>
      <c r="N340" s="16" t="s">
        <v>255</v>
      </c>
      <c r="O340" s="16" t="s">
        <v>279</v>
      </c>
      <c r="P340" s="16" t="s">
        <v>333</v>
      </c>
      <c r="Q340" s="16" t="s">
        <v>255</v>
      </c>
      <c r="R340" s="16" t="s">
        <v>255</v>
      </c>
      <c r="S340" s="16" t="s">
        <v>255</v>
      </c>
      <c r="T340" s="16" t="s">
        <v>339</v>
      </c>
      <c r="U340" s="16" t="s">
        <v>255</v>
      </c>
      <c r="V340" s="16" t="s">
        <v>255</v>
      </c>
      <c r="W340" s="16" t="s">
        <v>255</v>
      </c>
    </row>
    <row r="341" spans="1:23" x14ac:dyDescent="0.25">
      <c r="A341" s="16">
        <v>2017633</v>
      </c>
      <c r="B341" s="16" t="s">
        <v>330</v>
      </c>
      <c r="C341" s="45" t="s">
        <v>602</v>
      </c>
      <c r="D341" s="16">
        <v>0.71640046295942739</v>
      </c>
      <c r="E341" s="16">
        <v>-124.12170999999999</v>
      </c>
      <c r="F341" s="16">
        <v>41.846907999999999</v>
      </c>
      <c r="G341" s="16" t="s">
        <v>341</v>
      </c>
      <c r="H341" s="16" t="s">
        <v>276</v>
      </c>
      <c r="I341" s="16" t="s">
        <v>255</v>
      </c>
      <c r="J341" s="16" t="s">
        <v>255</v>
      </c>
      <c r="K341" s="16" t="s">
        <v>277</v>
      </c>
      <c r="L341" s="16" t="s">
        <v>281</v>
      </c>
      <c r="M341" s="16">
        <v>12.5</v>
      </c>
      <c r="N341" s="16" t="s">
        <v>255</v>
      </c>
      <c r="O341" s="16" t="s">
        <v>279</v>
      </c>
      <c r="P341" s="16" t="s">
        <v>333</v>
      </c>
      <c r="Q341" s="16" t="s">
        <v>255</v>
      </c>
      <c r="R341" s="16" t="s">
        <v>255</v>
      </c>
      <c r="S341" s="16" t="s">
        <v>255</v>
      </c>
      <c r="T341" s="16" t="s">
        <v>339</v>
      </c>
      <c r="U341" s="16" t="s">
        <v>255</v>
      </c>
      <c r="V341" s="16" t="s">
        <v>255</v>
      </c>
      <c r="W341" s="16" t="s">
        <v>255</v>
      </c>
    </row>
    <row r="342" spans="1:23" x14ac:dyDescent="0.25">
      <c r="A342" s="16">
        <v>2017639</v>
      </c>
      <c r="B342" s="16" t="s">
        <v>330</v>
      </c>
      <c r="C342" s="45" t="s">
        <v>602</v>
      </c>
      <c r="D342" s="16">
        <v>0.65408564815152204</v>
      </c>
      <c r="E342" s="16">
        <v>-124.14680300000001</v>
      </c>
      <c r="F342" s="16">
        <v>41.873525000000001</v>
      </c>
      <c r="G342" s="16" t="s">
        <v>383</v>
      </c>
      <c r="H342" s="16" t="s">
        <v>276</v>
      </c>
      <c r="I342" s="16" t="s">
        <v>255</v>
      </c>
      <c r="J342" s="16" t="s">
        <v>255</v>
      </c>
      <c r="K342" s="16" t="s">
        <v>277</v>
      </c>
      <c r="L342" s="16" t="s">
        <v>281</v>
      </c>
      <c r="M342" s="16">
        <v>12.5</v>
      </c>
      <c r="N342" s="16" t="s">
        <v>255</v>
      </c>
      <c r="O342" s="16" t="s">
        <v>279</v>
      </c>
      <c r="P342" s="16" t="s">
        <v>333</v>
      </c>
      <c r="Q342" s="16" t="s">
        <v>255</v>
      </c>
      <c r="R342" s="16" t="s">
        <v>255</v>
      </c>
      <c r="S342" s="16" t="s">
        <v>255</v>
      </c>
      <c r="T342" s="16" t="s">
        <v>339</v>
      </c>
      <c r="U342" s="16" t="s">
        <v>255</v>
      </c>
      <c r="V342" s="16" t="s">
        <v>255</v>
      </c>
      <c r="W342" s="16" t="s">
        <v>255</v>
      </c>
    </row>
    <row r="343" spans="1:23" x14ac:dyDescent="0.25">
      <c r="A343" s="16">
        <v>2017657</v>
      </c>
      <c r="B343" s="16" t="s">
        <v>330</v>
      </c>
      <c r="C343" s="45" t="s">
        <v>601</v>
      </c>
      <c r="D343" s="16">
        <v>0.86869212963210884</v>
      </c>
      <c r="E343" s="16">
        <v>-124.148824</v>
      </c>
      <c r="F343" s="16">
        <v>41.869244999999999</v>
      </c>
      <c r="G343" s="16" t="s">
        <v>383</v>
      </c>
      <c r="H343" s="16" t="s">
        <v>276</v>
      </c>
      <c r="I343" s="16" t="s">
        <v>255</v>
      </c>
      <c r="J343" s="16" t="s">
        <v>255</v>
      </c>
      <c r="K343" s="16" t="s">
        <v>277</v>
      </c>
      <c r="L343" s="16" t="s">
        <v>281</v>
      </c>
      <c r="M343" s="16">
        <v>12.5</v>
      </c>
      <c r="N343" s="16" t="s">
        <v>255</v>
      </c>
      <c r="O343" s="16" t="s">
        <v>279</v>
      </c>
      <c r="P343" s="16" t="s">
        <v>333</v>
      </c>
      <c r="Q343" s="16" t="s">
        <v>255</v>
      </c>
      <c r="R343" s="16" t="s">
        <v>255</v>
      </c>
      <c r="S343" s="16" t="s">
        <v>255</v>
      </c>
      <c r="T343" s="16" t="s">
        <v>339</v>
      </c>
      <c r="U343" s="16" t="s">
        <v>255</v>
      </c>
      <c r="V343" s="16" t="s">
        <v>255</v>
      </c>
      <c r="W343" s="16" t="s">
        <v>255</v>
      </c>
    </row>
    <row r="344" spans="1:23" x14ac:dyDescent="0.25">
      <c r="A344" s="16">
        <v>2017663</v>
      </c>
      <c r="B344" s="16" t="s">
        <v>330</v>
      </c>
      <c r="C344" s="45" t="s">
        <v>601</v>
      </c>
      <c r="D344" s="16">
        <v>0.62664351851708489</v>
      </c>
      <c r="E344" s="16">
        <v>-124.204818</v>
      </c>
      <c r="F344" s="16">
        <v>41.784039999999997</v>
      </c>
      <c r="G344" s="16" t="s">
        <v>338</v>
      </c>
      <c r="H344" s="16" t="s">
        <v>276</v>
      </c>
      <c r="I344" s="16" t="s">
        <v>255</v>
      </c>
      <c r="J344" s="16" t="s">
        <v>255</v>
      </c>
      <c r="K344" s="16" t="s">
        <v>277</v>
      </c>
      <c r="L344" s="16" t="s">
        <v>281</v>
      </c>
      <c r="M344" s="16">
        <v>12.5</v>
      </c>
      <c r="N344" s="16" t="s">
        <v>255</v>
      </c>
      <c r="O344" s="16" t="s">
        <v>279</v>
      </c>
      <c r="P344" s="16" t="s">
        <v>333</v>
      </c>
      <c r="Q344" s="16" t="s">
        <v>255</v>
      </c>
      <c r="R344" s="16" t="s">
        <v>255</v>
      </c>
      <c r="S344" s="16" t="s">
        <v>255</v>
      </c>
      <c r="T344" s="16" t="s">
        <v>339</v>
      </c>
      <c r="U344" s="16" t="s">
        <v>255</v>
      </c>
      <c r="V344" s="16" t="s">
        <v>255</v>
      </c>
      <c r="W344" s="16" t="s">
        <v>255</v>
      </c>
    </row>
    <row r="345" spans="1:23" x14ac:dyDescent="0.25">
      <c r="A345" s="16">
        <v>2017699</v>
      </c>
      <c r="B345" s="16" t="s">
        <v>330</v>
      </c>
      <c r="C345" s="45" t="s">
        <v>602</v>
      </c>
      <c r="D345" s="16">
        <v>0.40185185184964212</v>
      </c>
      <c r="E345" s="16">
        <v>-122.35917600000001</v>
      </c>
      <c r="F345" s="16">
        <v>41.062812999999998</v>
      </c>
      <c r="G345" s="16" t="s">
        <v>362</v>
      </c>
      <c r="H345" s="16" t="s">
        <v>276</v>
      </c>
      <c r="I345" s="16" t="s">
        <v>255</v>
      </c>
      <c r="J345" s="16" t="s">
        <v>255</v>
      </c>
      <c r="K345" s="16" t="s">
        <v>277</v>
      </c>
      <c r="L345" s="16" t="s">
        <v>281</v>
      </c>
      <c r="M345" s="16">
        <v>12.5</v>
      </c>
      <c r="N345" s="16" t="s">
        <v>255</v>
      </c>
      <c r="O345" s="16" t="s">
        <v>279</v>
      </c>
      <c r="P345" s="16" t="s">
        <v>333</v>
      </c>
      <c r="Q345" s="16" t="s">
        <v>255</v>
      </c>
      <c r="R345" s="16" t="s">
        <v>255</v>
      </c>
      <c r="S345" s="16" t="s">
        <v>255</v>
      </c>
      <c r="T345" s="16" t="s">
        <v>363</v>
      </c>
      <c r="U345" s="16" t="s">
        <v>255</v>
      </c>
      <c r="V345" s="16" t="s">
        <v>255</v>
      </c>
      <c r="W345" s="16" t="s">
        <v>255</v>
      </c>
    </row>
    <row r="346" spans="1:23" x14ac:dyDescent="0.25">
      <c r="A346" s="16">
        <v>2017720</v>
      </c>
      <c r="B346" s="16" t="s">
        <v>330</v>
      </c>
      <c r="C346" s="45" t="s">
        <v>602</v>
      </c>
      <c r="D346" s="16">
        <v>0.77369212963094469</v>
      </c>
      <c r="E346" s="16">
        <v>-124.14031900000001</v>
      </c>
      <c r="F346" s="16">
        <v>41.859444000000003</v>
      </c>
      <c r="G346" s="16" t="s">
        <v>375</v>
      </c>
      <c r="H346" s="16" t="s">
        <v>276</v>
      </c>
      <c r="I346" s="16" t="s">
        <v>255</v>
      </c>
      <c r="J346" s="16" t="s">
        <v>255</v>
      </c>
      <c r="K346" s="16" t="s">
        <v>277</v>
      </c>
      <c r="L346" s="16" t="s">
        <v>281</v>
      </c>
      <c r="M346" s="16">
        <v>12.5</v>
      </c>
      <c r="N346" s="16" t="s">
        <v>255</v>
      </c>
      <c r="O346" s="16" t="s">
        <v>279</v>
      </c>
      <c r="P346" s="16" t="s">
        <v>333</v>
      </c>
      <c r="Q346" s="16" t="s">
        <v>255</v>
      </c>
      <c r="R346" s="16" t="s">
        <v>255</v>
      </c>
      <c r="S346" s="16" t="s">
        <v>255</v>
      </c>
      <c r="T346" s="16" t="s">
        <v>339</v>
      </c>
      <c r="U346" s="16" t="s">
        <v>255</v>
      </c>
      <c r="V346" s="16" t="s">
        <v>255</v>
      </c>
      <c r="W346" s="16" t="s">
        <v>255</v>
      </c>
    </row>
    <row r="347" spans="1:23" x14ac:dyDescent="0.25">
      <c r="A347" s="16">
        <v>2017728</v>
      </c>
      <c r="B347" s="16" t="s">
        <v>330</v>
      </c>
      <c r="C347" s="45" t="s">
        <v>602</v>
      </c>
      <c r="D347" s="16">
        <v>0.41015046296524815</v>
      </c>
      <c r="E347" s="16">
        <v>-124.138009</v>
      </c>
      <c r="F347" s="16">
        <v>41.840977000000002</v>
      </c>
      <c r="G347" s="16" t="s">
        <v>375</v>
      </c>
      <c r="H347" s="16" t="s">
        <v>276</v>
      </c>
      <c r="I347" s="16" t="s">
        <v>255</v>
      </c>
      <c r="J347" s="16" t="s">
        <v>255</v>
      </c>
      <c r="K347" s="16" t="s">
        <v>277</v>
      </c>
      <c r="L347" s="16" t="s">
        <v>281</v>
      </c>
      <c r="M347" s="16">
        <v>12.5</v>
      </c>
      <c r="N347" s="16" t="s">
        <v>255</v>
      </c>
      <c r="O347" s="16" t="s">
        <v>279</v>
      </c>
      <c r="P347" s="16" t="s">
        <v>333</v>
      </c>
      <c r="Q347" s="16" t="s">
        <v>255</v>
      </c>
      <c r="R347" s="16" t="s">
        <v>255</v>
      </c>
      <c r="S347" s="16" t="s">
        <v>255</v>
      </c>
      <c r="T347" s="16" t="s">
        <v>339</v>
      </c>
      <c r="U347" s="16" t="s">
        <v>255</v>
      </c>
      <c r="V347" s="16" t="s">
        <v>255</v>
      </c>
      <c r="W347" s="16" t="s">
        <v>255</v>
      </c>
    </row>
    <row r="348" spans="1:23" x14ac:dyDescent="0.25">
      <c r="A348" s="16">
        <v>2017783</v>
      </c>
      <c r="B348" s="16" t="s">
        <v>330</v>
      </c>
      <c r="C348" s="45" t="s">
        <v>602</v>
      </c>
      <c r="D348" s="16">
        <v>0.94335648148262408</v>
      </c>
      <c r="E348" s="16">
        <v>-124.047105</v>
      </c>
      <c r="F348" s="16">
        <v>41.525547000000003</v>
      </c>
      <c r="G348" s="16" t="s">
        <v>351</v>
      </c>
      <c r="H348" s="16" t="s">
        <v>276</v>
      </c>
      <c r="I348" s="16" t="s">
        <v>255</v>
      </c>
      <c r="J348" s="16" t="s">
        <v>255</v>
      </c>
      <c r="K348" s="16" t="s">
        <v>277</v>
      </c>
      <c r="L348" s="16" t="s">
        <v>281</v>
      </c>
      <c r="M348" s="16">
        <v>12.5</v>
      </c>
      <c r="N348" s="16" t="s">
        <v>255</v>
      </c>
      <c r="O348" s="16" t="s">
        <v>279</v>
      </c>
      <c r="P348" s="16" t="s">
        <v>333</v>
      </c>
      <c r="Q348" s="16" t="s">
        <v>255</v>
      </c>
      <c r="R348" s="16" t="s">
        <v>255</v>
      </c>
      <c r="S348" s="16" t="s">
        <v>255</v>
      </c>
      <c r="T348" s="16" t="s">
        <v>302</v>
      </c>
      <c r="U348" s="16" t="s">
        <v>255</v>
      </c>
      <c r="V348" s="16" t="s">
        <v>255</v>
      </c>
      <c r="W348" s="16" t="s">
        <v>255</v>
      </c>
    </row>
    <row r="349" spans="1:23" x14ac:dyDescent="0.25">
      <c r="A349" s="16">
        <v>2017821</v>
      </c>
      <c r="B349" s="16" t="s">
        <v>330</v>
      </c>
      <c r="C349" s="45" t="s">
        <v>602</v>
      </c>
      <c r="D349" s="16">
        <v>4.0509259262762498E-2</v>
      </c>
      <c r="E349" s="16">
        <v>-122.432456</v>
      </c>
      <c r="F349" s="16">
        <v>40.940426000000002</v>
      </c>
      <c r="G349" s="16" t="s">
        <v>423</v>
      </c>
      <c r="H349" s="16" t="s">
        <v>276</v>
      </c>
      <c r="I349" s="16" t="s">
        <v>255</v>
      </c>
      <c r="J349" s="16" t="s">
        <v>255</v>
      </c>
      <c r="K349" s="16" t="s">
        <v>308</v>
      </c>
      <c r="L349" s="16" t="s">
        <v>281</v>
      </c>
      <c r="M349" s="16">
        <v>2.4</v>
      </c>
      <c r="N349" s="16" t="s">
        <v>255</v>
      </c>
      <c r="O349" s="16" t="s">
        <v>279</v>
      </c>
      <c r="P349" s="16" t="s">
        <v>333</v>
      </c>
      <c r="Q349" s="16" t="s">
        <v>255</v>
      </c>
      <c r="R349" s="16" t="s">
        <v>255</v>
      </c>
      <c r="S349" s="16" t="s">
        <v>255</v>
      </c>
      <c r="T349" s="16" t="s">
        <v>363</v>
      </c>
      <c r="U349" s="16" t="s">
        <v>255</v>
      </c>
      <c r="V349" s="16" t="s">
        <v>255</v>
      </c>
      <c r="W349" s="16" t="s">
        <v>255</v>
      </c>
    </row>
    <row r="350" spans="1:23" x14ac:dyDescent="0.25">
      <c r="A350" s="16">
        <v>2017869</v>
      </c>
      <c r="B350" s="16" t="s">
        <v>330</v>
      </c>
      <c r="C350" s="45" t="s">
        <v>602</v>
      </c>
      <c r="D350" s="16">
        <v>0.50620370370597811</v>
      </c>
      <c r="E350" s="16">
        <v>-123.433615</v>
      </c>
      <c r="F350" s="16">
        <v>41.893856</v>
      </c>
      <c r="G350" s="16" t="s">
        <v>433</v>
      </c>
      <c r="H350" s="16" t="s">
        <v>276</v>
      </c>
      <c r="I350" s="16" t="s">
        <v>255</v>
      </c>
      <c r="J350" s="16" t="s">
        <v>255</v>
      </c>
      <c r="K350" s="16" t="s">
        <v>308</v>
      </c>
      <c r="L350" s="16" t="s">
        <v>281</v>
      </c>
      <c r="M350" s="16">
        <v>12.5</v>
      </c>
      <c r="N350" s="16" t="s">
        <v>255</v>
      </c>
      <c r="O350" s="16" t="s">
        <v>279</v>
      </c>
      <c r="P350" s="16" t="s">
        <v>333</v>
      </c>
      <c r="Q350" s="16" t="s">
        <v>255</v>
      </c>
      <c r="R350" s="16" t="s">
        <v>255</v>
      </c>
      <c r="S350" s="16" t="s">
        <v>255</v>
      </c>
      <c r="T350" s="16" t="s">
        <v>302</v>
      </c>
      <c r="U350" s="16" t="s">
        <v>255</v>
      </c>
      <c r="V350" s="16" t="s">
        <v>255</v>
      </c>
      <c r="W350" s="16" t="s">
        <v>255</v>
      </c>
    </row>
    <row r="351" spans="1:23" x14ac:dyDescent="0.25">
      <c r="A351" s="16">
        <v>2018055</v>
      </c>
      <c r="B351" s="16" t="s">
        <v>330</v>
      </c>
      <c r="C351" s="45" t="s">
        <v>603</v>
      </c>
      <c r="D351" s="16">
        <v>0.30755787037196569</v>
      </c>
      <c r="E351" s="16">
        <v>-124.16356399999999</v>
      </c>
      <c r="F351" s="16">
        <v>41.760677999999999</v>
      </c>
      <c r="G351" s="16" t="s">
        <v>375</v>
      </c>
      <c r="H351" s="16" t="s">
        <v>276</v>
      </c>
      <c r="I351" s="16" t="s">
        <v>255</v>
      </c>
      <c r="J351" s="16" t="s">
        <v>255</v>
      </c>
      <c r="K351" s="16" t="s">
        <v>340</v>
      </c>
      <c r="L351" s="16" t="s">
        <v>281</v>
      </c>
      <c r="M351" s="16">
        <v>12.5</v>
      </c>
      <c r="N351" s="16" t="s">
        <v>255</v>
      </c>
      <c r="O351" s="16" t="s">
        <v>279</v>
      </c>
      <c r="P351" s="16" t="s">
        <v>333</v>
      </c>
      <c r="Q351" s="16" t="s">
        <v>255</v>
      </c>
      <c r="R351" s="16" t="s">
        <v>255</v>
      </c>
      <c r="S351" s="16" t="s">
        <v>255</v>
      </c>
      <c r="T351" s="16" t="s">
        <v>339</v>
      </c>
      <c r="U351" s="16" t="s">
        <v>255</v>
      </c>
      <c r="V351" s="16" t="s">
        <v>255</v>
      </c>
      <c r="W351" s="16" t="s">
        <v>255</v>
      </c>
    </row>
    <row r="352" spans="1:23" x14ac:dyDescent="0.25">
      <c r="A352" s="16">
        <v>2018082</v>
      </c>
      <c r="B352" s="16" t="s">
        <v>330</v>
      </c>
      <c r="C352" s="45" t="s">
        <v>602</v>
      </c>
      <c r="D352" s="16">
        <v>0.86724537036934635</v>
      </c>
      <c r="E352" s="16">
        <v>-124.166303</v>
      </c>
      <c r="F352" s="16">
        <v>41.865236000000003</v>
      </c>
      <c r="G352" s="16" t="s">
        <v>383</v>
      </c>
      <c r="H352" s="16" t="s">
        <v>276</v>
      </c>
      <c r="I352" s="16" t="s">
        <v>255</v>
      </c>
      <c r="J352" s="16" t="s">
        <v>255</v>
      </c>
      <c r="K352" s="16" t="s">
        <v>277</v>
      </c>
      <c r="L352" s="16" t="s">
        <v>281</v>
      </c>
      <c r="M352" s="16">
        <v>12.5</v>
      </c>
      <c r="N352" s="16" t="s">
        <v>255</v>
      </c>
      <c r="O352" s="16" t="s">
        <v>279</v>
      </c>
      <c r="P352" s="16" t="s">
        <v>333</v>
      </c>
      <c r="Q352" s="16" t="s">
        <v>255</v>
      </c>
      <c r="R352" s="16" t="s">
        <v>255</v>
      </c>
      <c r="S352" s="16" t="s">
        <v>255</v>
      </c>
      <c r="T352" s="16" t="s">
        <v>339</v>
      </c>
      <c r="U352" s="16" t="s">
        <v>255</v>
      </c>
      <c r="V352" s="16" t="s">
        <v>255</v>
      </c>
      <c r="W352" s="16" t="s">
        <v>255</v>
      </c>
    </row>
    <row r="353" spans="1:23" x14ac:dyDescent="0.25">
      <c r="A353" s="16">
        <v>2018220</v>
      </c>
      <c r="B353" s="16" t="s">
        <v>330</v>
      </c>
      <c r="C353" s="45" t="s">
        <v>602</v>
      </c>
      <c r="D353" s="16">
        <v>0.99166666666860692</v>
      </c>
      <c r="E353" s="16">
        <v>-124.15815600000001</v>
      </c>
      <c r="F353" s="16">
        <v>41.811642999999997</v>
      </c>
      <c r="G353" s="16" t="s">
        <v>300</v>
      </c>
      <c r="H353" s="16" t="s">
        <v>276</v>
      </c>
      <c r="I353" s="16" t="s">
        <v>255</v>
      </c>
      <c r="J353" s="16" t="s">
        <v>255</v>
      </c>
      <c r="K353" s="16" t="s">
        <v>277</v>
      </c>
      <c r="L353" s="16" t="s">
        <v>281</v>
      </c>
      <c r="M353" s="16">
        <v>12.5</v>
      </c>
      <c r="N353" s="16" t="s">
        <v>255</v>
      </c>
      <c r="O353" s="16" t="s">
        <v>279</v>
      </c>
      <c r="P353" s="16" t="s">
        <v>333</v>
      </c>
      <c r="Q353" s="16" t="s">
        <v>255</v>
      </c>
      <c r="R353" s="16" t="s">
        <v>255</v>
      </c>
      <c r="S353" s="16" t="s">
        <v>255</v>
      </c>
      <c r="T353" s="16" t="s">
        <v>339</v>
      </c>
      <c r="U353" s="16" t="s">
        <v>255</v>
      </c>
      <c r="V353" s="16" t="s">
        <v>255</v>
      </c>
      <c r="W353" s="16" t="s">
        <v>255</v>
      </c>
    </row>
    <row r="354" spans="1:23" x14ac:dyDescent="0.25">
      <c r="A354" s="16">
        <v>2018222</v>
      </c>
      <c r="B354" s="16" t="s">
        <v>330</v>
      </c>
      <c r="C354" s="45" t="s">
        <v>603</v>
      </c>
      <c r="D354" s="16">
        <v>0.41047453703504289</v>
      </c>
      <c r="E354" s="16">
        <v>-124.054997</v>
      </c>
      <c r="F354" s="16">
        <v>41.531421999999999</v>
      </c>
      <c r="G354" s="16" t="s">
        <v>351</v>
      </c>
      <c r="H354" s="16" t="s">
        <v>276</v>
      </c>
      <c r="I354" s="16" t="s">
        <v>255</v>
      </c>
      <c r="J354" s="16" t="s">
        <v>255</v>
      </c>
      <c r="K354" s="16" t="s">
        <v>277</v>
      </c>
      <c r="L354" s="16" t="s">
        <v>281</v>
      </c>
      <c r="M354" s="16">
        <v>12.5</v>
      </c>
      <c r="N354" s="16" t="s">
        <v>255</v>
      </c>
      <c r="O354" s="16" t="s">
        <v>279</v>
      </c>
      <c r="P354" s="16" t="s">
        <v>333</v>
      </c>
      <c r="Q354" s="16" t="s">
        <v>255</v>
      </c>
      <c r="R354" s="16" t="s">
        <v>255</v>
      </c>
      <c r="S354" s="16" t="s">
        <v>255</v>
      </c>
      <c r="T354" s="16" t="s">
        <v>302</v>
      </c>
      <c r="U354" s="16" t="s">
        <v>255</v>
      </c>
      <c r="V354" s="16" t="s">
        <v>255</v>
      </c>
      <c r="W354" s="16" t="s">
        <v>255</v>
      </c>
    </row>
    <row r="355" spans="1:23" x14ac:dyDescent="0.25">
      <c r="A355" s="16">
        <v>2018319</v>
      </c>
      <c r="B355" s="16" t="s">
        <v>330</v>
      </c>
      <c r="C355" s="45" t="s">
        <v>604</v>
      </c>
      <c r="D355" s="16">
        <v>0.31307870370073942</v>
      </c>
      <c r="E355" s="16">
        <v>-124.07387</v>
      </c>
      <c r="F355" s="16">
        <v>41.574429000000002</v>
      </c>
      <c r="G355" s="16" t="s">
        <v>436</v>
      </c>
      <c r="H355" s="16" t="s">
        <v>276</v>
      </c>
      <c r="I355" s="16" t="s">
        <v>255</v>
      </c>
      <c r="J355" s="16" t="s">
        <v>255</v>
      </c>
      <c r="K355" s="16" t="s">
        <v>340</v>
      </c>
      <c r="L355" s="16" t="s">
        <v>281</v>
      </c>
      <c r="M355" s="16">
        <v>12.5</v>
      </c>
      <c r="N355" s="16" t="s">
        <v>255</v>
      </c>
      <c r="O355" s="16" t="s">
        <v>279</v>
      </c>
      <c r="P355" s="16" t="s">
        <v>333</v>
      </c>
      <c r="Q355" s="16" t="s">
        <v>255</v>
      </c>
      <c r="R355" s="16" t="s">
        <v>255</v>
      </c>
      <c r="S355" s="16" t="s">
        <v>255</v>
      </c>
      <c r="T355" s="16" t="s">
        <v>302</v>
      </c>
      <c r="U355" s="16" t="s">
        <v>255</v>
      </c>
      <c r="V355" s="16" t="s">
        <v>255</v>
      </c>
      <c r="W355" s="16" t="s">
        <v>255</v>
      </c>
    </row>
    <row r="356" spans="1:23" x14ac:dyDescent="0.25">
      <c r="A356" s="16">
        <v>2019171</v>
      </c>
      <c r="B356" s="16" t="s">
        <v>330</v>
      </c>
      <c r="C356" s="45" t="s">
        <v>605</v>
      </c>
      <c r="D356" s="16">
        <v>0.38439814814773854</v>
      </c>
      <c r="E356" s="16">
        <v>-124.22091899999999</v>
      </c>
      <c r="F356" s="16">
        <v>41.759822</v>
      </c>
      <c r="G356" s="16" t="s">
        <v>346</v>
      </c>
      <c r="H356" s="16" t="s">
        <v>276</v>
      </c>
      <c r="I356" s="16" t="s">
        <v>255</v>
      </c>
      <c r="J356" s="16" t="s">
        <v>255</v>
      </c>
      <c r="K356" s="16" t="s">
        <v>277</v>
      </c>
      <c r="L356" s="16" t="s">
        <v>281</v>
      </c>
      <c r="M356" s="16">
        <v>12.5</v>
      </c>
      <c r="N356" s="16" t="s">
        <v>255</v>
      </c>
      <c r="O356" s="16" t="s">
        <v>279</v>
      </c>
      <c r="P356" s="16" t="s">
        <v>333</v>
      </c>
      <c r="Q356" s="16" t="s">
        <v>255</v>
      </c>
      <c r="R356" s="16" t="s">
        <v>255</v>
      </c>
      <c r="S356" s="16" t="s">
        <v>255</v>
      </c>
      <c r="T356" s="16" t="s">
        <v>339</v>
      </c>
      <c r="U356" s="16" t="s">
        <v>255</v>
      </c>
      <c r="V356" s="16" t="s">
        <v>255</v>
      </c>
      <c r="W356" s="16" t="s">
        <v>255</v>
      </c>
    </row>
    <row r="357" spans="1:23" x14ac:dyDescent="0.25">
      <c r="A357" s="16">
        <v>2020675</v>
      </c>
      <c r="B357" s="16" t="s">
        <v>330</v>
      </c>
      <c r="C357" s="45" t="s">
        <v>606</v>
      </c>
      <c r="D357" s="16">
        <v>0.61748842592351139</v>
      </c>
      <c r="E357" s="16">
        <v>-122.977408</v>
      </c>
      <c r="F357" s="16">
        <v>41.606855000000003</v>
      </c>
      <c r="G357" s="16" t="s">
        <v>332</v>
      </c>
      <c r="H357" s="16" t="s">
        <v>276</v>
      </c>
      <c r="I357" s="16" t="s">
        <v>255</v>
      </c>
      <c r="J357" s="16" t="s">
        <v>255</v>
      </c>
      <c r="K357" s="16" t="s">
        <v>277</v>
      </c>
      <c r="L357" s="16" t="s">
        <v>281</v>
      </c>
      <c r="M357" s="16">
        <v>12.5</v>
      </c>
      <c r="N357" s="16" t="s">
        <v>255</v>
      </c>
      <c r="O357" s="16" t="s">
        <v>279</v>
      </c>
      <c r="P357" s="16" t="s">
        <v>333</v>
      </c>
      <c r="Q357" s="16" t="s">
        <v>255</v>
      </c>
      <c r="R357" s="16" t="s">
        <v>255</v>
      </c>
      <c r="S357" s="16" t="s">
        <v>255</v>
      </c>
      <c r="T357" s="16" t="s">
        <v>326</v>
      </c>
      <c r="U357" s="16" t="s">
        <v>255</v>
      </c>
      <c r="V357" s="16" t="s">
        <v>255</v>
      </c>
      <c r="W357" s="16" t="s">
        <v>255</v>
      </c>
    </row>
    <row r="358" spans="1:23" x14ac:dyDescent="0.25">
      <c r="A358" s="16">
        <v>2021582</v>
      </c>
      <c r="B358" s="16" t="s">
        <v>330</v>
      </c>
      <c r="C358" s="45" t="s">
        <v>607</v>
      </c>
      <c r="D358" s="16">
        <v>0.40329861111240461</v>
      </c>
      <c r="E358" s="16">
        <v>-123.402204</v>
      </c>
      <c r="F358" s="16">
        <v>41.774816000000001</v>
      </c>
      <c r="G358" s="16" t="s">
        <v>433</v>
      </c>
      <c r="H358" s="16" t="s">
        <v>276</v>
      </c>
      <c r="I358" s="16" t="s">
        <v>255</v>
      </c>
      <c r="J358" s="16" t="s">
        <v>255</v>
      </c>
      <c r="K358" s="16" t="s">
        <v>340</v>
      </c>
      <c r="L358" s="16" t="s">
        <v>281</v>
      </c>
      <c r="M358" s="16">
        <v>12.5</v>
      </c>
      <c r="N358" s="16" t="s">
        <v>255</v>
      </c>
      <c r="O358" s="16" t="s">
        <v>279</v>
      </c>
      <c r="P358" s="16" t="s">
        <v>333</v>
      </c>
      <c r="Q358" s="16" t="s">
        <v>255</v>
      </c>
      <c r="R358" s="16" t="s">
        <v>255</v>
      </c>
      <c r="S358" s="16" t="s">
        <v>255</v>
      </c>
      <c r="T358" s="16" t="s">
        <v>302</v>
      </c>
      <c r="U358" s="16" t="s">
        <v>255</v>
      </c>
      <c r="V358" s="16" t="s">
        <v>255</v>
      </c>
      <c r="W358" s="16" t="s">
        <v>255</v>
      </c>
    </row>
    <row r="359" spans="1:23" x14ac:dyDescent="0.25">
      <c r="A359" s="16">
        <v>2023205</v>
      </c>
      <c r="B359" s="16" t="s">
        <v>330</v>
      </c>
      <c r="C359" s="45" t="s">
        <v>608</v>
      </c>
      <c r="D359" s="16">
        <v>8.1631944442051463E-2</v>
      </c>
      <c r="E359" s="16">
        <v>-124.16356500000001</v>
      </c>
      <c r="F359" s="16">
        <v>41.760705000000002</v>
      </c>
      <c r="G359" s="16" t="s">
        <v>375</v>
      </c>
      <c r="H359" s="16" t="s">
        <v>276</v>
      </c>
      <c r="I359" s="16" t="s">
        <v>255</v>
      </c>
      <c r="J359" s="16" t="s">
        <v>255</v>
      </c>
      <c r="K359" s="16" t="s">
        <v>277</v>
      </c>
      <c r="L359" s="16" t="s">
        <v>281</v>
      </c>
      <c r="M359" s="16">
        <v>12.5</v>
      </c>
      <c r="N359" s="16" t="s">
        <v>255</v>
      </c>
      <c r="O359" s="16" t="s">
        <v>279</v>
      </c>
      <c r="P359" s="16" t="s">
        <v>333</v>
      </c>
      <c r="Q359" s="16" t="s">
        <v>255</v>
      </c>
      <c r="R359" s="16" t="s">
        <v>255</v>
      </c>
      <c r="S359" s="16" t="s">
        <v>255</v>
      </c>
      <c r="T359" s="16" t="s">
        <v>339</v>
      </c>
      <c r="U359" s="16" t="s">
        <v>255</v>
      </c>
      <c r="V359" s="16" t="s">
        <v>255</v>
      </c>
      <c r="W359" s="16" t="s">
        <v>255</v>
      </c>
    </row>
    <row r="360" spans="1:23" x14ac:dyDescent="0.25">
      <c r="A360" s="16">
        <v>2023799</v>
      </c>
      <c r="B360" s="16" t="s">
        <v>330</v>
      </c>
      <c r="C360" s="45" t="s">
        <v>609</v>
      </c>
      <c r="D360" s="16">
        <v>0.75652777777577285</v>
      </c>
      <c r="E360" s="16">
        <v>-122.43329900000001</v>
      </c>
      <c r="F360" s="16">
        <v>41.407680999999997</v>
      </c>
      <c r="G360" s="16" t="s">
        <v>391</v>
      </c>
      <c r="H360" s="16" t="s">
        <v>276</v>
      </c>
      <c r="I360" s="16" t="s">
        <v>255</v>
      </c>
      <c r="J360" s="16" t="s">
        <v>255</v>
      </c>
      <c r="K360" s="16" t="s">
        <v>277</v>
      </c>
      <c r="L360" s="16" t="s">
        <v>281</v>
      </c>
      <c r="M360" s="16">
        <v>12.5</v>
      </c>
      <c r="N360" s="16" t="s">
        <v>255</v>
      </c>
      <c r="O360" s="16" t="s">
        <v>279</v>
      </c>
      <c r="P360" s="16" t="s">
        <v>333</v>
      </c>
      <c r="Q360" s="16" t="s">
        <v>255</v>
      </c>
      <c r="R360" s="16" t="s">
        <v>255</v>
      </c>
      <c r="S360" s="16" t="s">
        <v>255</v>
      </c>
      <c r="T360" s="16" t="s">
        <v>476</v>
      </c>
      <c r="U360" s="16" t="s">
        <v>255</v>
      </c>
      <c r="V360" s="16" t="s">
        <v>255</v>
      </c>
      <c r="W360" s="16" t="s">
        <v>255</v>
      </c>
    </row>
    <row r="363" spans="1:23" x14ac:dyDescent="0.25">
      <c r="A363" s="1" t="s">
        <v>235</v>
      </c>
    </row>
    <row r="364" spans="1:23" ht="32.25" customHeight="1" x14ac:dyDescent="0.25">
      <c r="A364" s="49" t="s">
        <v>236</v>
      </c>
      <c r="B364" s="49"/>
      <c r="C364" s="49"/>
      <c r="D364" s="49"/>
      <c r="E364" s="49"/>
      <c r="F364" s="49"/>
      <c r="G364" s="49"/>
      <c r="H364" s="49"/>
      <c r="I364" s="49"/>
      <c r="J364" s="49"/>
      <c r="K364" s="49"/>
    </row>
    <row r="365" spans="1:23" ht="51" customHeight="1" x14ac:dyDescent="0.25">
      <c r="A365" s="49" t="s">
        <v>237</v>
      </c>
      <c r="B365" s="49"/>
      <c r="C365" s="49"/>
      <c r="D365" s="49"/>
      <c r="E365" s="49"/>
      <c r="F365" s="49"/>
      <c r="G365" s="49"/>
      <c r="H365" s="49"/>
      <c r="I365" s="49"/>
      <c r="J365" s="49"/>
      <c r="K365" s="49"/>
    </row>
  </sheetData>
  <autoFilter ref="A4:W360">
    <sortState ref="A6:W360">
      <sortCondition ref="A4:A360"/>
    </sortState>
  </autoFilter>
  <mergeCells count="7">
    <mergeCell ref="R3:W3"/>
    <mergeCell ref="A364:K364"/>
    <mergeCell ref="A365:K365"/>
    <mergeCell ref="A3:A4"/>
    <mergeCell ref="B3:D3"/>
    <mergeCell ref="E3:J3"/>
    <mergeCell ref="K3:Q3"/>
  </mergeCells>
  <pageMargins left="0.25" right="0.25" top="0.75" bottom="0.75" header="0.3" footer="0.3"/>
  <pageSetup scale="34" fitToHeight="0" orientation="landscape" r:id="rId1"/>
  <headerFooter>
    <oddFooter>&amp;L&amp;A&amp;Cpage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V25"/>
  <sheetViews>
    <sheetView workbookViewId="0">
      <selection activeCell="A15" sqref="A15"/>
    </sheetView>
  </sheetViews>
  <sheetFormatPr defaultRowHeight="15" x14ac:dyDescent="0.25"/>
  <cols>
    <col min="1" max="1" width="16.7109375" customWidth="1"/>
    <col min="2" max="2" width="24.85546875" customWidth="1"/>
    <col min="3" max="74" width="6.7109375" customWidth="1"/>
  </cols>
  <sheetData>
    <row r="2" spans="1:74" x14ac:dyDescent="0.25">
      <c r="A2" s="1" t="s">
        <v>182</v>
      </c>
    </row>
    <row r="3" spans="1:74" x14ac:dyDescent="0.25">
      <c r="A3" s="50" t="s">
        <v>115</v>
      </c>
      <c r="B3" s="10" t="s">
        <v>183</v>
      </c>
      <c r="C3" s="50" t="s">
        <v>185</v>
      </c>
      <c r="D3" s="50"/>
      <c r="E3" s="50"/>
      <c r="F3" s="50"/>
      <c r="G3" s="50"/>
      <c r="H3" s="50"/>
      <c r="I3" s="50"/>
      <c r="J3" s="50"/>
      <c r="K3" s="50"/>
      <c r="L3" s="50"/>
      <c r="M3" s="50"/>
      <c r="N3" s="50"/>
      <c r="O3" s="50"/>
      <c r="P3" s="50"/>
      <c r="Q3" s="50"/>
      <c r="R3" s="50"/>
      <c r="S3" s="50"/>
      <c r="T3" s="50"/>
      <c r="U3" s="50" t="s">
        <v>190</v>
      </c>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t="s">
        <v>196</v>
      </c>
      <c r="AZ3" s="50"/>
      <c r="BA3" s="50"/>
      <c r="BB3" s="50"/>
      <c r="BC3" s="50"/>
      <c r="BD3" s="50"/>
      <c r="BE3" s="50"/>
      <c r="BF3" s="50"/>
      <c r="BG3" s="50"/>
      <c r="BH3" s="50"/>
      <c r="BI3" s="50"/>
      <c r="BJ3" s="50"/>
      <c r="BK3" s="50" t="s">
        <v>199</v>
      </c>
      <c r="BL3" s="50"/>
      <c r="BM3" s="50"/>
      <c r="BN3" s="50"/>
      <c r="BO3" s="50"/>
      <c r="BP3" s="50"/>
      <c r="BQ3" s="50"/>
      <c r="BR3" s="50"/>
      <c r="BS3" s="50"/>
      <c r="BT3" s="50"/>
      <c r="BU3" s="50"/>
      <c r="BV3" s="50"/>
    </row>
    <row r="4" spans="1:74" ht="75" customHeight="1" x14ac:dyDescent="0.25">
      <c r="A4" s="50"/>
      <c r="B4" s="71" t="s">
        <v>184</v>
      </c>
      <c r="C4" s="70" t="s">
        <v>186</v>
      </c>
      <c r="D4" s="70"/>
      <c r="E4" s="70"/>
      <c r="F4" s="70"/>
      <c r="G4" s="70"/>
      <c r="H4" s="70"/>
      <c r="I4" s="70" t="s">
        <v>187</v>
      </c>
      <c r="J4" s="70"/>
      <c r="K4" s="70"/>
      <c r="L4" s="70"/>
      <c r="M4" s="70"/>
      <c r="N4" s="70"/>
      <c r="O4" s="70" t="s">
        <v>188</v>
      </c>
      <c r="P4" s="70"/>
      <c r="Q4" s="70"/>
      <c r="R4" s="70"/>
      <c r="S4" s="70"/>
      <c r="T4" s="70"/>
      <c r="U4" s="69" t="s">
        <v>191</v>
      </c>
      <c r="V4" s="69"/>
      <c r="W4" s="69"/>
      <c r="X4" s="69"/>
      <c r="Y4" s="69"/>
      <c r="Z4" s="69"/>
      <c r="AA4" s="69" t="s">
        <v>192</v>
      </c>
      <c r="AB4" s="69"/>
      <c r="AC4" s="69"/>
      <c r="AD4" s="69"/>
      <c r="AE4" s="69"/>
      <c r="AF4" s="69"/>
      <c r="AG4" s="69" t="s">
        <v>193</v>
      </c>
      <c r="AH4" s="69"/>
      <c r="AI4" s="69"/>
      <c r="AJ4" s="69"/>
      <c r="AK4" s="69"/>
      <c r="AL4" s="69"/>
      <c r="AM4" s="70" t="s">
        <v>194</v>
      </c>
      <c r="AN4" s="70"/>
      <c r="AO4" s="70"/>
      <c r="AP4" s="70"/>
      <c r="AQ4" s="70"/>
      <c r="AR4" s="70"/>
      <c r="AS4" s="69" t="s">
        <v>195</v>
      </c>
      <c r="AT4" s="69"/>
      <c r="AU4" s="69"/>
      <c r="AV4" s="69"/>
      <c r="AW4" s="69"/>
      <c r="AX4" s="69"/>
      <c r="AY4" s="69" t="s">
        <v>197</v>
      </c>
      <c r="AZ4" s="69"/>
      <c r="BA4" s="69"/>
      <c r="BB4" s="69"/>
      <c r="BC4" s="69"/>
      <c r="BD4" s="69"/>
      <c r="BE4" s="70" t="s">
        <v>198</v>
      </c>
      <c r="BF4" s="70"/>
      <c r="BG4" s="70"/>
      <c r="BH4" s="70"/>
      <c r="BI4" s="70"/>
      <c r="BJ4" s="70"/>
      <c r="BK4" s="70" t="s">
        <v>200</v>
      </c>
      <c r="BL4" s="70"/>
      <c r="BM4" s="70"/>
      <c r="BN4" s="70"/>
      <c r="BO4" s="70"/>
      <c r="BP4" s="70"/>
      <c r="BQ4" s="70" t="s">
        <v>201</v>
      </c>
      <c r="BR4" s="70"/>
      <c r="BS4" s="70"/>
      <c r="BT4" s="70"/>
      <c r="BU4" s="70"/>
      <c r="BV4" s="70"/>
    </row>
    <row r="5" spans="1:74" x14ac:dyDescent="0.25">
      <c r="A5" s="50"/>
      <c r="B5" s="72"/>
      <c r="C5" s="24">
        <v>2015</v>
      </c>
      <c r="D5" s="24">
        <v>2016</v>
      </c>
      <c r="E5" s="24">
        <v>2017</v>
      </c>
      <c r="F5" s="24">
        <v>2018</v>
      </c>
      <c r="G5" s="24">
        <v>2019</v>
      </c>
      <c r="H5" s="24" t="s">
        <v>189</v>
      </c>
      <c r="I5" s="24">
        <v>2015</v>
      </c>
      <c r="J5" s="24">
        <v>2016</v>
      </c>
      <c r="K5" s="24">
        <v>2017</v>
      </c>
      <c r="L5" s="24">
        <v>2018</v>
      </c>
      <c r="M5" s="24">
        <v>2019</v>
      </c>
      <c r="N5" s="24" t="s">
        <v>189</v>
      </c>
      <c r="O5" s="24">
        <v>2015</v>
      </c>
      <c r="P5" s="24">
        <v>2016</v>
      </c>
      <c r="Q5" s="24">
        <v>2017</v>
      </c>
      <c r="R5" s="24">
        <v>2018</v>
      </c>
      <c r="S5" s="24">
        <v>2019</v>
      </c>
      <c r="T5" s="24" t="s">
        <v>189</v>
      </c>
      <c r="U5" s="24">
        <v>2015</v>
      </c>
      <c r="V5" s="24">
        <v>2016</v>
      </c>
      <c r="W5" s="24">
        <v>2017</v>
      </c>
      <c r="X5" s="24">
        <v>2018</v>
      </c>
      <c r="Y5" s="24">
        <v>2019</v>
      </c>
      <c r="Z5" s="24" t="s">
        <v>189</v>
      </c>
      <c r="AA5" s="24">
        <v>2015</v>
      </c>
      <c r="AB5" s="24">
        <v>2016</v>
      </c>
      <c r="AC5" s="24">
        <v>2017</v>
      </c>
      <c r="AD5" s="24">
        <v>2018</v>
      </c>
      <c r="AE5" s="24">
        <v>2019</v>
      </c>
      <c r="AF5" s="24" t="s">
        <v>189</v>
      </c>
      <c r="AG5" s="24">
        <v>2015</v>
      </c>
      <c r="AH5" s="24">
        <v>2016</v>
      </c>
      <c r="AI5" s="24">
        <v>2017</v>
      </c>
      <c r="AJ5" s="24">
        <v>2018</v>
      </c>
      <c r="AK5" s="24">
        <v>2019</v>
      </c>
      <c r="AL5" s="24" t="s">
        <v>189</v>
      </c>
      <c r="AM5" s="24">
        <v>2015</v>
      </c>
      <c r="AN5" s="24">
        <v>2016</v>
      </c>
      <c r="AO5" s="24">
        <v>2017</v>
      </c>
      <c r="AP5" s="24">
        <v>2018</v>
      </c>
      <c r="AQ5" s="24">
        <v>2019</v>
      </c>
      <c r="AR5" s="24" t="s">
        <v>189</v>
      </c>
      <c r="AS5" s="24">
        <v>2015</v>
      </c>
      <c r="AT5" s="24">
        <v>2016</v>
      </c>
      <c r="AU5" s="24">
        <v>2017</v>
      </c>
      <c r="AV5" s="24">
        <v>2018</v>
      </c>
      <c r="AW5" s="24">
        <v>2019</v>
      </c>
      <c r="AX5" s="24" t="s">
        <v>189</v>
      </c>
      <c r="AY5" s="24">
        <v>2015</v>
      </c>
      <c r="AZ5" s="24">
        <v>2016</v>
      </c>
      <c r="BA5" s="24">
        <v>2017</v>
      </c>
      <c r="BB5" s="24">
        <v>2018</v>
      </c>
      <c r="BC5" s="24">
        <v>2019</v>
      </c>
      <c r="BD5" s="24" t="s">
        <v>189</v>
      </c>
      <c r="BE5" s="24">
        <v>2015</v>
      </c>
      <c r="BF5" s="24">
        <v>2016</v>
      </c>
      <c r="BG5" s="24">
        <v>2017</v>
      </c>
      <c r="BH5" s="24">
        <v>2018</v>
      </c>
      <c r="BI5" s="24">
        <v>2019</v>
      </c>
      <c r="BJ5" s="24" t="s">
        <v>189</v>
      </c>
      <c r="BK5" s="24">
        <v>2015</v>
      </c>
      <c r="BL5" s="24">
        <v>2016</v>
      </c>
      <c r="BM5" s="24">
        <v>2017</v>
      </c>
      <c r="BN5" s="24">
        <v>2018</v>
      </c>
      <c r="BO5" s="24">
        <v>2019</v>
      </c>
      <c r="BP5" s="24" t="s">
        <v>189</v>
      </c>
      <c r="BQ5" s="24">
        <v>2015</v>
      </c>
      <c r="BR5" s="24">
        <v>2016</v>
      </c>
      <c r="BS5" s="24">
        <v>2017</v>
      </c>
      <c r="BT5" s="24">
        <v>2018</v>
      </c>
      <c r="BU5" s="24">
        <v>2019</v>
      </c>
      <c r="BV5" s="24" t="s">
        <v>189</v>
      </c>
    </row>
    <row r="6" spans="1:74"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row>
    <row r="7" spans="1:74"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row>
    <row r="8" spans="1:74"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row>
    <row r="9" spans="1:74"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row>
    <row r="10" spans="1:74"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row>
    <row r="11" spans="1:74"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row>
    <row r="12" spans="1:74"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row>
    <row r="13" spans="1:74"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row>
    <row r="14" spans="1:74"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row>
    <row r="15" spans="1:74"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row>
    <row r="16" spans="1:74"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row>
    <row r="17" spans="1:74"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row>
    <row r="18" spans="1:74"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row>
    <row r="19" spans="1:74"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row>
    <row r="20" spans="1:74"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row>
    <row r="23" spans="1:74" x14ac:dyDescent="0.25">
      <c r="A23" s="1" t="s">
        <v>238</v>
      </c>
    </row>
    <row r="24" spans="1:74" ht="30.75" customHeight="1" x14ac:dyDescent="0.25">
      <c r="A24" s="49" t="s">
        <v>239</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row>
    <row r="25" spans="1:74" ht="29.25" customHeight="1" x14ac:dyDescent="0.25">
      <c r="A25" s="49" t="s">
        <v>240</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row>
  </sheetData>
  <mergeCells count="20">
    <mergeCell ref="A3:A5"/>
    <mergeCell ref="B4:B5"/>
    <mergeCell ref="A24:AA24"/>
    <mergeCell ref="A25:AA25"/>
    <mergeCell ref="U3:AX3"/>
    <mergeCell ref="C4:H4"/>
    <mergeCell ref="I4:N4"/>
    <mergeCell ref="O4:T4"/>
    <mergeCell ref="C3:T3"/>
    <mergeCell ref="U4:Z4"/>
    <mergeCell ref="AA4:AF4"/>
    <mergeCell ref="AG4:AL4"/>
    <mergeCell ref="AM4:AR4"/>
    <mergeCell ref="AS4:AX4"/>
    <mergeCell ref="AY4:BD4"/>
    <mergeCell ref="BE4:BJ4"/>
    <mergeCell ref="AY3:BJ3"/>
    <mergeCell ref="BK3:BV3"/>
    <mergeCell ref="BK4:BP4"/>
    <mergeCell ref="BQ4:BV4"/>
  </mergeCells>
  <pageMargins left="0.25" right="0.25" top="0.75" bottom="0.75" header="0.3" footer="0.3"/>
  <pageSetup scale="82" fitToHeight="0" orientation="landscape" r:id="rId1"/>
  <headerFooter>
    <oddFooter>&amp;L&amp;A&amp;Cpage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3"/>
  <sheetViews>
    <sheetView workbookViewId="0">
      <selection activeCell="A15" sqref="A15"/>
    </sheetView>
  </sheetViews>
  <sheetFormatPr defaultRowHeight="15" x14ac:dyDescent="0.25"/>
  <sheetData>
    <row r="2" spans="1:19" x14ac:dyDescent="0.25">
      <c r="A2" s="1" t="s">
        <v>114</v>
      </c>
    </row>
    <row r="3" spans="1:19" x14ac:dyDescent="0.25">
      <c r="A3" s="74" t="s">
        <v>115</v>
      </c>
      <c r="B3" s="73" t="s">
        <v>119</v>
      </c>
      <c r="C3" s="73"/>
      <c r="D3" s="73"/>
      <c r="E3" s="73"/>
      <c r="F3" s="73"/>
      <c r="G3" s="73"/>
      <c r="H3" s="73"/>
      <c r="I3" s="73"/>
      <c r="J3" s="73"/>
      <c r="K3" s="73"/>
      <c r="L3" s="73"/>
      <c r="M3" s="73"/>
      <c r="N3" s="73"/>
      <c r="O3" s="73"/>
      <c r="P3" s="73"/>
      <c r="Q3" s="73"/>
      <c r="R3" s="73"/>
      <c r="S3" s="73"/>
    </row>
    <row r="4" spans="1:19" x14ac:dyDescent="0.25">
      <c r="A4" s="75"/>
      <c r="B4" s="73" t="s">
        <v>116</v>
      </c>
      <c r="C4" s="73"/>
      <c r="D4" s="73"/>
      <c r="E4" s="73"/>
      <c r="F4" s="73"/>
      <c r="G4" s="73"/>
      <c r="H4" s="73" t="s">
        <v>117</v>
      </c>
      <c r="I4" s="73"/>
      <c r="J4" s="73"/>
      <c r="K4" s="73"/>
      <c r="L4" s="73"/>
      <c r="M4" s="73"/>
      <c r="N4" s="73" t="s">
        <v>118</v>
      </c>
      <c r="O4" s="73"/>
      <c r="P4" s="73"/>
      <c r="Q4" s="73"/>
      <c r="R4" s="73"/>
      <c r="S4" s="73"/>
    </row>
    <row r="5" spans="1:19" x14ac:dyDescent="0.25">
      <c r="A5" s="76"/>
      <c r="B5" s="19">
        <v>2015</v>
      </c>
      <c r="C5" s="19">
        <v>2016</v>
      </c>
      <c r="D5" s="19">
        <v>2017</v>
      </c>
      <c r="E5" s="19">
        <v>2018</v>
      </c>
      <c r="F5" s="19">
        <v>2019</v>
      </c>
      <c r="G5" s="19" t="s">
        <v>189</v>
      </c>
      <c r="H5" s="19">
        <v>2015</v>
      </c>
      <c r="I5" s="19">
        <v>2016</v>
      </c>
      <c r="J5" s="19">
        <v>2017</v>
      </c>
      <c r="K5" s="19">
        <v>2018</v>
      </c>
      <c r="L5" s="19">
        <v>2019</v>
      </c>
      <c r="M5" s="19" t="s">
        <v>189</v>
      </c>
      <c r="N5" s="19">
        <v>2015</v>
      </c>
      <c r="O5" s="19">
        <v>2016</v>
      </c>
      <c r="P5" s="19">
        <v>2017</v>
      </c>
      <c r="Q5" s="19">
        <v>2018</v>
      </c>
      <c r="R5" s="19">
        <v>2019</v>
      </c>
      <c r="S5" s="19" t="s">
        <v>189</v>
      </c>
    </row>
    <row r="6" spans="1:19" x14ac:dyDescent="0.25">
      <c r="A6" s="16"/>
      <c r="B6" s="16"/>
      <c r="C6" s="16"/>
      <c r="D6" s="16"/>
      <c r="E6" s="16"/>
      <c r="F6" s="16"/>
      <c r="G6" s="16"/>
      <c r="H6" s="16"/>
      <c r="I6" s="16"/>
      <c r="J6" s="16"/>
      <c r="K6" s="16"/>
      <c r="L6" s="16"/>
      <c r="M6" s="16"/>
      <c r="N6" s="16"/>
      <c r="O6" s="16"/>
      <c r="P6" s="16"/>
      <c r="Q6" s="16"/>
      <c r="R6" s="16"/>
      <c r="S6" s="16"/>
    </row>
    <row r="7" spans="1:19" x14ac:dyDescent="0.25">
      <c r="A7" s="16"/>
      <c r="B7" s="16"/>
      <c r="C7" s="16"/>
      <c r="D7" s="16"/>
      <c r="E7" s="16"/>
      <c r="F7" s="16"/>
      <c r="G7" s="16"/>
      <c r="H7" s="16"/>
      <c r="I7" s="16"/>
      <c r="J7" s="16"/>
      <c r="K7" s="16"/>
      <c r="L7" s="16"/>
      <c r="M7" s="16"/>
      <c r="N7" s="16"/>
      <c r="O7" s="16"/>
      <c r="P7" s="16"/>
      <c r="Q7" s="16"/>
      <c r="R7" s="16"/>
      <c r="S7" s="16"/>
    </row>
    <row r="8" spans="1:19" x14ac:dyDescent="0.25">
      <c r="A8" s="16"/>
      <c r="B8" s="16"/>
      <c r="C8" s="16"/>
      <c r="D8" s="16"/>
      <c r="E8" s="16"/>
      <c r="F8" s="16"/>
      <c r="G8" s="16"/>
      <c r="H8" s="16"/>
      <c r="I8" s="16"/>
      <c r="J8" s="16"/>
      <c r="K8" s="16"/>
      <c r="L8" s="16"/>
      <c r="M8" s="16"/>
      <c r="N8" s="16"/>
      <c r="O8" s="16"/>
      <c r="P8" s="16"/>
      <c r="Q8" s="16"/>
      <c r="R8" s="16"/>
      <c r="S8" s="16"/>
    </row>
    <row r="9" spans="1:19" x14ac:dyDescent="0.25">
      <c r="A9" s="16"/>
      <c r="B9" s="16"/>
      <c r="C9" s="16"/>
      <c r="D9" s="16"/>
      <c r="E9" s="16"/>
      <c r="F9" s="16"/>
      <c r="G9" s="16"/>
      <c r="H9" s="16"/>
      <c r="I9" s="16"/>
      <c r="J9" s="16"/>
      <c r="K9" s="16"/>
      <c r="L9" s="16"/>
      <c r="M9" s="16"/>
      <c r="N9" s="16"/>
      <c r="O9" s="16"/>
      <c r="P9" s="16"/>
      <c r="Q9" s="16"/>
      <c r="R9" s="16"/>
      <c r="S9" s="16"/>
    </row>
    <row r="10" spans="1:19" x14ac:dyDescent="0.25">
      <c r="A10" s="16"/>
      <c r="B10" s="16"/>
      <c r="C10" s="16"/>
      <c r="D10" s="16"/>
      <c r="E10" s="16"/>
      <c r="F10" s="16"/>
      <c r="G10" s="16"/>
      <c r="H10" s="16"/>
      <c r="I10" s="16"/>
      <c r="J10" s="16"/>
      <c r="K10" s="16"/>
      <c r="L10" s="16"/>
      <c r="M10" s="16"/>
      <c r="N10" s="16"/>
      <c r="O10" s="16"/>
      <c r="P10" s="16"/>
      <c r="Q10" s="16"/>
      <c r="R10" s="16"/>
      <c r="S10" s="16"/>
    </row>
    <row r="13" spans="1:19" x14ac:dyDescent="0.25">
      <c r="A13" s="1"/>
    </row>
  </sheetData>
  <mergeCells count="5">
    <mergeCell ref="B4:G4"/>
    <mergeCell ref="H4:M4"/>
    <mergeCell ref="N4:S4"/>
    <mergeCell ref="B3:S3"/>
    <mergeCell ref="A3:A5"/>
  </mergeCells>
  <pageMargins left="0.25" right="0.25" top="0.75" bottom="0.75" header="0.3" footer="0.3"/>
  <pageSetup scale="77" fitToHeight="0" orientation="landscape" r:id="rId1"/>
  <headerFooter>
    <oddFooter>&amp;L&amp;A&amp;Cpage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workbookViewId="0">
      <selection activeCell="A15" sqref="A15"/>
    </sheetView>
  </sheetViews>
  <sheetFormatPr defaultRowHeight="15" x14ac:dyDescent="0.25"/>
  <sheetData>
    <row r="2" spans="1:1" x14ac:dyDescent="0.25">
      <c r="A2" s="1" t="s">
        <v>0</v>
      </c>
    </row>
  </sheetData>
  <pageMargins left="0.25" right="0.25" top="0.75" bottom="0.75" header="0.3" footer="0.3"/>
  <pageSetup fitToHeight="0" orientation="landscape" r:id="rId1"/>
  <headerFooter>
    <oddFooter>&amp;L&amp;A&amp;Cpage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RFW Day Circuit Miles for Norm</vt:lpstr>
      <vt:lpstr>Table 1</vt:lpstr>
      <vt:lpstr>Table 2</vt:lpstr>
      <vt:lpstr>Table 3</vt:lpstr>
      <vt:lpstr>Table 4.1</vt:lpstr>
      <vt:lpstr>Table 4.2</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4.1'!Print_Area</vt:lpstr>
      <vt:lpstr>'Table 4.2'!Print_Area</vt:lpstr>
      <vt:lpstr>'Table 5'!Print_Area</vt:lpstr>
      <vt:lpstr>'Table 6'!Print_Area</vt:lpstr>
      <vt:lpstr>'Table 7'!Print_Area</vt:lpstr>
      <vt:lpstr>'Table 8'!Print_Area</vt:lpstr>
      <vt:lpstr>'Table 9'!Print_Area</vt:lpstr>
      <vt:lpstr>'Table 1'!Print_Titles</vt:lpstr>
      <vt:lpstr>'Table 2'!Print_Titles</vt:lpstr>
      <vt:lpstr>'Table 4.2'!Print_Titles</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Betsy</dc:creator>
  <cp:lastModifiedBy>Caswell, Heide</cp:lastModifiedBy>
  <cp:lastPrinted>2020-02-06T01:27:26Z</cp:lastPrinted>
  <dcterms:created xsi:type="dcterms:W3CDTF">2019-12-23T22:43:06Z</dcterms:created>
  <dcterms:modified xsi:type="dcterms:W3CDTF">2020-02-07T00:03:42Z</dcterms:modified>
</cp:coreProperties>
</file>